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autoCompressPictures="0" defaultThemeVersion="124226"/>
  <mc:AlternateContent xmlns:mc="http://schemas.openxmlformats.org/markup-compatibility/2006">
    <mc:Choice Requires="x15">
      <x15ac:absPath xmlns:x15ac="http://schemas.microsoft.com/office/spreadsheetml/2010/11/ac" url="/Users/barbarajeller/Documents/00_PHT/MITTEILUNGSBLÄTTER/BIS 30.6.2021/"/>
    </mc:Choice>
  </mc:AlternateContent>
  <xr:revisionPtr revIDLastSave="0" documentId="13_ncr:1_{847D1498-6326-024F-9046-93B3620B799A}" xr6:coauthVersionLast="47" xr6:coauthVersionMax="47" xr10:uidLastSave="{00000000-0000-0000-0000-000000000000}"/>
  <bookViews>
    <workbookView xWindow="0" yWindow="460" windowWidth="25600" windowHeight="15520" tabRatio="746" firstSheet="16" activeTab="19" xr2:uid="{00000000-000D-0000-FFFF-FFFF00000000}"/>
  </bookViews>
  <sheets>
    <sheet name="Titel" sheetId="1" r:id="rId1"/>
    <sheet name="BE" sheetId="62" r:id="rId2"/>
    <sheet name="BO" sheetId="94" r:id="rId3"/>
    <sheet name="BS" sheetId="3" r:id="rId4"/>
    <sheet name="BU" sheetId="78" r:id="rId5"/>
    <sheet name="CH" sheetId="25" r:id="rId6"/>
    <sheet name="DE" sheetId="6" r:id="rId7"/>
    <sheet name="EH" sheetId="77" r:id="rId8"/>
    <sheet name="EN" sheetId="68" r:id="rId9"/>
    <sheet name="ET" sheetId="102" r:id="rId10"/>
    <sheet name="FR" sheetId="21" r:id="rId11"/>
    <sheet name="GR" sheetId="11" r:id="rId12"/>
    <sheet name="GSP" sheetId="26" r:id="rId13"/>
    <sheet name="GW" sheetId="30" r:id="rId14"/>
    <sheet name="IME" sheetId="96" r:id="rId15"/>
    <sheet name="INF" sheetId="100" r:id="rId16"/>
    <sheet name="IR" sheetId="86" r:id="rId17"/>
    <sheet name="IT" sheetId="22" r:id="rId18"/>
    <sheet name="KR" sheetId="104" r:id="rId19"/>
    <sheet name="LA" sheetId="16" r:id="rId20"/>
    <sheet name="MA" sheetId="17" r:id="rId21"/>
    <sheet name="ME" sheetId="97" r:id="rId22"/>
    <sheet name="PH" sheetId="31" r:id="rId23"/>
    <sheet name="RU" sheetId="29" r:id="rId24"/>
    <sheet name="SP" sheetId="23" r:id="rId25"/>
    <sheet name="WE" sheetId="99" r:id="rId26"/>
    <sheet name="IP" sheetId="76" r:id="rId27"/>
    <sheet name="MP" sheetId="75" r:id="rId28"/>
    <sheet name="BiWi Grundlagen" sheetId="2" r:id="rId29"/>
  </sheets>
  <definedNames>
    <definedName name="Z_A1551E99_552D_424A_8C95_82E99CA494F8_.wvu.Cols" localSheetId="26" hidden="1">IP!$C:$C</definedName>
    <definedName name="Z_A9D9A071_2D9C_4636_8D58_76DE1FCE25D6_.wvu.Cols" localSheetId="2" hidden="1">BO!$C:$C</definedName>
    <definedName name="Z_BA571729_1168_4992_A9A2_5B9CE857AB1F_.wvu.Cols" localSheetId="1" hidden="1">BE!$C:$C</definedName>
    <definedName name="Z_BA571729_1168_4992_A9A2_5B9CE857AB1F_.wvu.Cols" localSheetId="28" hidden="1">'BiWi Grundlagen'!$C:$C</definedName>
    <definedName name="Z_BA571729_1168_4992_A9A2_5B9CE857AB1F_.wvu.Cols" localSheetId="2" hidden="1">BO!$C:$C</definedName>
    <definedName name="Z_BA571729_1168_4992_A9A2_5B9CE857AB1F_.wvu.Cols" localSheetId="3" hidden="1">BS!$C:$C</definedName>
    <definedName name="Z_BA571729_1168_4992_A9A2_5B9CE857AB1F_.wvu.Cols" localSheetId="4" hidden="1">BU!$C:$C</definedName>
    <definedName name="Z_BA571729_1168_4992_A9A2_5B9CE857AB1F_.wvu.Cols" localSheetId="5" hidden="1">CH!$C:$C</definedName>
    <definedName name="Z_BA571729_1168_4992_A9A2_5B9CE857AB1F_.wvu.Cols" localSheetId="6" hidden="1">DE!$C:$C</definedName>
    <definedName name="Z_BA571729_1168_4992_A9A2_5B9CE857AB1F_.wvu.Cols" localSheetId="7" hidden="1">EH!$C:$C</definedName>
    <definedName name="Z_BA571729_1168_4992_A9A2_5B9CE857AB1F_.wvu.Cols" localSheetId="8" hidden="1">EN!$C:$C</definedName>
    <definedName name="Z_BA571729_1168_4992_A9A2_5B9CE857AB1F_.wvu.Cols" localSheetId="9" hidden="1">ET!$C:$C</definedName>
    <definedName name="Z_BA571729_1168_4992_A9A2_5B9CE857AB1F_.wvu.Cols" localSheetId="10" hidden="1">FR!$C:$C</definedName>
    <definedName name="Z_BA571729_1168_4992_A9A2_5B9CE857AB1F_.wvu.Cols" localSheetId="11" hidden="1">GR!$C:$C</definedName>
    <definedName name="Z_BA571729_1168_4992_A9A2_5B9CE857AB1F_.wvu.Cols" localSheetId="12" hidden="1">GSP!$C:$C</definedName>
    <definedName name="Z_BA571729_1168_4992_A9A2_5B9CE857AB1F_.wvu.Cols" localSheetId="13" hidden="1">GW!$C:$C</definedName>
    <definedName name="Z_BA571729_1168_4992_A9A2_5B9CE857AB1F_.wvu.Cols" localSheetId="14">IME!$C:$C</definedName>
    <definedName name="Z_BA571729_1168_4992_A9A2_5B9CE857AB1F_.wvu.Cols" localSheetId="15" hidden="1">INF!$C:$C</definedName>
    <definedName name="Z_BA571729_1168_4992_A9A2_5B9CE857AB1F_.wvu.Cols" localSheetId="16" hidden="1">IR!$C:$C</definedName>
    <definedName name="Z_BA571729_1168_4992_A9A2_5B9CE857AB1F_.wvu.Cols" localSheetId="17" hidden="1">IT!$C:$C</definedName>
    <definedName name="Z_BA571729_1168_4992_A9A2_5B9CE857AB1F_.wvu.Cols" localSheetId="18" hidden="1">KR!$C:$C</definedName>
    <definedName name="Z_BA571729_1168_4992_A9A2_5B9CE857AB1F_.wvu.Cols" localSheetId="19" hidden="1">LA!$C:$C</definedName>
    <definedName name="Z_BA571729_1168_4992_A9A2_5B9CE857AB1F_.wvu.Cols" localSheetId="20" hidden="1">MA!$C:$C</definedName>
    <definedName name="Z_BA571729_1168_4992_A9A2_5B9CE857AB1F_.wvu.Cols" localSheetId="21" hidden="1">ME!$C:$C</definedName>
    <definedName name="Z_BA571729_1168_4992_A9A2_5B9CE857AB1F_.wvu.Cols" localSheetId="27" hidden="1">MP!$C:$C</definedName>
    <definedName name="Z_BA571729_1168_4992_A9A2_5B9CE857AB1F_.wvu.Cols" localSheetId="22" hidden="1">PH!$C:$C</definedName>
    <definedName name="Z_BA571729_1168_4992_A9A2_5B9CE857AB1F_.wvu.Cols" localSheetId="23" hidden="1">RU!$C:$C</definedName>
    <definedName name="Z_BA571729_1168_4992_A9A2_5B9CE857AB1F_.wvu.Cols" localSheetId="24" hidden="1">SP!$C:$C</definedName>
    <definedName name="Z_BA571729_1168_4992_A9A2_5B9CE857AB1F_.wvu.Cols" localSheetId="0" hidden="1">Titel!$C:$C</definedName>
    <definedName name="Z_BA571729_1168_4992_A9A2_5B9CE857AB1F_.wvu.Cols" localSheetId="25" hidden="1">WE!$C:$C</definedName>
    <definedName name="Z_E32C0A78_47BE_3F4D_86CA_E355E15D0C91_.wvu.Cols" localSheetId="1" hidden="1">BE!$C:$C</definedName>
    <definedName name="Z_E32C0A78_47BE_3F4D_86CA_E355E15D0C91_.wvu.Cols" localSheetId="28" hidden="1">'BiWi Grundlagen'!$C:$C</definedName>
    <definedName name="Z_E32C0A78_47BE_3F4D_86CA_E355E15D0C91_.wvu.Cols" localSheetId="2" hidden="1">BO!$C:$C</definedName>
    <definedName name="Z_E32C0A78_47BE_3F4D_86CA_E355E15D0C91_.wvu.Cols" localSheetId="3" hidden="1">BS!$C:$C</definedName>
    <definedName name="Z_E32C0A78_47BE_3F4D_86CA_E355E15D0C91_.wvu.Cols" localSheetId="4" hidden="1">BU!$C:$C</definedName>
    <definedName name="Z_E32C0A78_47BE_3F4D_86CA_E355E15D0C91_.wvu.Cols" localSheetId="5" hidden="1">CH!$C:$C</definedName>
    <definedName name="Z_E32C0A78_47BE_3F4D_86CA_E355E15D0C91_.wvu.Cols" localSheetId="6" hidden="1">DE!$C:$C</definedName>
    <definedName name="Z_E32C0A78_47BE_3F4D_86CA_E355E15D0C91_.wvu.Cols" localSheetId="7" hidden="1">EH!$C:$C</definedName>
    <definedName name="Z_E32C0A78_47BE_3F4D_86CA_E355E15D0C91_.wvu.Cols" localSheetId="8" hidden="1">EN!$C:$C</definedName>
    <definedName name="Z_E32C0A78_47BE_3F4D_86CA_E355E15D0C91_.wvu.Cols" localSheetId="9" hidden="1">ET!$C:$C</definedName>
    <definedName name="Z_E32C0A78_47BE_3F4D_86CA_E355E15D0C91_.wvu.Cols" localSheetId="10" hidden="1">FR!$C:$C</definedName>
    <definedName name="Z_E32C0A78_47BE_3F4D_86CA_E355E15D0C91_.wvu.Cols" localSheetId="11" hidden="1">GR!$C:$C</definedName>
    <definedName name="Z_E32C0A78_47BE_3F4D_86CA_E355E15D0C91_.wvu.Cols" localSheetId="12" hidden="1">GSP!$C:$C</definedName>
    <definedName name="Z_E32C0A78_47BE_3F4D_86CA_E355E15D0C91_.wvu.Cols" localSheetId="13" hidden="1">GW!$C:$C</definedName>
    <definedName name="Z_E32C0A78_47BE_3F4D_86CA_E355E15D0C91_.wvu.Cols" localSheetId="14">IME!$C:$C</definedName>
    <definedName name="Z_E32C0A78_47BE_3F4D_86CA_E355E15D0C91_.wvu.Cols" localSheetId="15" hidden="1">INF!$C:$C</definedName>
    <definedName name="Z_E32C0A78_47BE_3F4D_86CA_E355E15D0C91_.wvu.Cols" localSheetId="16" hidden="1">IR!$C:$C</definedName>
    <definedName name="Z_E32C0A78_47BE_3F4D_86CA_E355E15D0C91_.wvu.Cols" localSheetId="17" hidden="1">IT!$C:$C</definedName>
    <definedName name="Z_E32C0A78_47BE_3F4D_86CA_E355E15D0C91_.wvu.Cols" localSheetId="18" hidden="1">KR!$C:$C</definedName>
    <definedName name="Z_E32C0A78_47BE_3F4D_86CA_E355E15D0C91_.wvu.Cols" localSheetId="19" hidden="1">LA!$C:$C</definedName>
    <definedName name="Z_E32C0A78_47BE_3F4D_86CA_E355E15D0C91_.wvu.Cols" localSheetId="20" hidden="1">MA!$C:$C</definedName>
    <definedName name="Z_E32C0A78_47BE_3F4D_86CA_E355E15D0C91_.wvu.Cols" localSheetId="21" hidden="1">ME!$C:$C</definedName>
    <definedName name="Z_E32C0A78_47BE_3F4D_86CA_E355E15D0C91_.wvu.Cols" localSheetId="27" hidden="1">MP!$C:$C</definedName>
    <definedName name="Z_E32C0A78_47BE_3F4D_86CA_E355E15D0C91_.wvu.Cols" localSheetId="22" hidden="1">PH!$C:$C</definedName>
    <definedName name="Z_E32C0A78_47BE_3F4D_86CA_E355E15D0C91_.wvu.Cols" localSheetId="23" hidden="1">RU!$C:$C</definedName>
    <definedName name="Z_E32C0A78_47BE_3F4D_86CA_E355E15D0C91_.wvu.Cols" localSheetId="24" hidden="1">SP!$C:$C</definedName>
    <definedName name="Z_E32C0A78_47BE_3F4D_86CA_E355E15D0C91_.wvu.Cols" localSheetId="0" hidden="1">Titel!$C:$C</definedName>
    <definedName name="Z_E32C0A78_47BE_3F4D_86CA_E355E15D0C91_.wvu.Cols" localSheetId="25" hidden="1">WE!$C:$C</definedName>
    <definedName name="Z_F201799B_8298_4C48_A381_E32FAC50EE1B_.wvu.Cols" localSheetId="1" hidden="1">BE!$C:$C</definedName>
    <definedName name="Z_F201799B_8298_4C48_A381_E32FAC50EE1B_.wvu.Cols" localSheetId="28" hidden="1">'BiWi Grundlagen'!$C:$C</definedName>
    <definedName name="Z_F201799B_8298_4C48_A381_E32FAC50EE1B_.wvu.Cols" localSheetId="2" hidden="1">BO!$C:$C</definedName>
    <definedName name="Z_F201799B_8298_4C48_A381_E32FAC50EE1B_.wvu.Cols" localSheetId="3" hidden="1">BS!$C:$C</definedName>
    <definedName name="Z_F201799B_8298_4C48_A381_E32FAC50EE1B_.wvu.Cols" localSheetId="4" hidden="1">BU!$C:$C</definedName>
    <definedName name="Z_F201799B_8298_4C48_A381_E32FAC50EE1B_.wvu.Cols" localSheetId="5" hidden="1">CH!$C:$C</definedName>
    <definedName name="Z_F201799B_8298_4C48_A381_E32FAC50EE1B_.wvu.Cols" localSheetId="6" hidden="1">DE!$C:$C</definedName>
    <definedName name="Z_F201799B_8298_4C48_A381_E32FAC50EE1B_.wvu.Cols" localSheetId="7" hidden="1">EH!$C:$C</definedName>
    <definedName name="Z_F201799B_8298_4C48_A381_E32FAC50EE1B_.wvu.Cols" localSheetId="8" hidden="1">EN!$C:$C</definedName>
    <definedName name="Z_F201799B_8298_4C48_A381_E32FAC50EE1B_.wvu.Cols" localSheetId="9" hidden="1">ET!$C:$C</definedName>
    <definedName name="Z_F201799B_8298_4C48_A381_E32FAC50EE1B_.wvu.Cols" localSheetId="10" hidden="1">FR!$C:$C</definedName>
    <definedName name="Z_F201799B_8298_4C48_A381_E32FAC50EE1B_.wvu.Cols" localSheetId="11" hidden="1">GR!$C:$C</definedName>
    <definedName name="Z_F201799B_8298_4C48_A381_E32FAC50EE1B_.wvu.Cols" localSheetId="12" hidden="1">GSP!$C:$C</definedName>
    <definedName name="Z_F201799B_8298_4C48_A381_E32FAC50EE1B_.wvu.Cols" localSheetId="13" hidden="1">GW!$C:$C</definedName>
    <definedName name="Z_F201799B_8298_4C48_A381_E32FAC50EE1B_.wvu.Cols" localSheetId="14">IME!$C:$C</definedName>
    <definedName name="Z_F201799B_8298_4C48_A381_E32FAC50EE1B_.wvu.Cols" localSheetId="15" hidden="1">INF!$C:$C</definedName>
    <definedName name="Z_F201799B_8298_4C48_A381_E32FAC50EE1B_.wvu.Cols" localSheetId="16" hidden="1">IR!$C:$C</definedName>
    <definedName name="Z_F201799B_8298_4C48_A381_E32FAC50EE1B_.wvu.Cols" localSheetId="17" hidden="1">IT!$C:$C</definedName>
    <definedName name="Z_F201799B_8298_4C48_A381_E32FAC50EE1B_.wvu.Cols" localSheetId="18" hidden="1">KR!$C:$C</definedName>
    <definedName name="Z_F201799B_8298_4C48_A381_E32FAC50EE1B_.wvu.Cols" localSheetId="19" hidden="1">LA!$C:$C</definedName>
    <definedName name="Z_F201799B_8298_4C48_A381_E32FAC50EE1B_.wvu.Cols" localSheetId="20" hidden="1">MA!$C:$C</definedName>
    <definedName name="Z_F201799B_8298_4C48_A381_E32FAC50EE1B_.wvu.Cols" localSheetId="21" hidden="1">ME!$C:$C</definedName>
    <definedName name="Z_F201799B_8298_4C48_A381_E32FAC50EE1B_.wvu.Cols" localSheetId="27" hidden="1">MP!$C:$C</definedName>
    <definedName name="Z_F201799B_8298_4C48_A381_E32FAC50EE1B_.wvu.Cols" localSheetId="22" hidden="1">PH!$C:$C</definedName>
    <definedName name="Z_F201799B_8298_4C48_A381_E32FAC50EE1B_.wvu.Cols" localSheetId="23" hidden="1">RU!$C:$C</definedName>
    <definedName name="Z_F201799B_8298_4C48_A381_E32FAC50EE1B_.wvu.Cols" localSheetId="24" hidden="1">SP!$C:$C</definedName>
    <definedName name="Z_F201799B_8298_4C48_A381_E32FAC50EE1B_.wvu.Cols" localSheetId="0" hidden="1">Titel!$C:$C</definedName>
    <definedName name="Z_F201799B_8298_4C48_A381_E32FAC50EE1B_.wvu.Cols" localSheetId="25" hidden="1">WE!$C:$C</definedName>
  </definedNames>
  <calcPr calcId="191029"/>
  <customWorkbookViews>
    <customWorkbookView name="marianne prast - Persönliche Ansicht" guid="{E32C0A78-47BE-3F4D-86CA-E355E15D0C91}" mergeInterval="0" personalView="1" yWindow="54" windowWidth="934" windowHeight="646" tabRatio="823" activeSheetId="2"/>
    <customWorkbookView name="Prast, Marianne - Persönliche Ansicht" guid="{F201799B-8298-4C48-A381-E32FAC50EE1B}" mergeInterval="0" personalView="1" maximized="1" windowWidth="1177" windowHeight="828" tabRatio="680" activeSheetId="15"/>
    <customWorkbookView name="klaus reich - Persönliche Ansicht" guid="{BA571729-1168-4992-A9A2-5B9CE857AB1F}" mergeInterval="0" personalView="1" maximized="1" xWindow="-8" yWindow="-8" windowWidth="1616" windowHeight="876" tabRatio="82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1" i="104" l="1"/>
  <c r="F61" i="104"/>
  <c r="G51" i="104"/>
  <c r="F51" i="104"/>
  <c r="G41" i="104"/>
  <c r="F41" i="104"/>
  <c r="G90" i="104" l="1"/>
  <c r="G27" i="102"/>
  <c r="F27" i="102"/>
  <c r="G56" i="102" l="1"/>
  <c r="G60" i="102" l="1"/>
  <c r="G49" i="102"/>
  <c r="F49" i="102"/>
  <c r="F63" i="102" s="1"/>
  <c r="G44" i="102"/>
  <c r="G10" i="102"/>
  <c r="F10" i="102"/>
  <c r="G63" i="102" l="1"/>
  <c r="G65" i="100"/>
  <c r="F65" i="100"/>
  <c r="F73" i="100"/>
  <c r="G73" i="100"/>
  <c r="G80" i="100"/>
  <c r="F80" i="100"/>
  <c r="G54" i="100"/>
  <c r="F54" i="100"/>
  <c r="G43" i="100"/>
  <c r="F43" i="100"/>
  <c r="G31" i="100"/>
  <c r="F31" i="100"/>
  <c r="G22" i="100"/>
  <c r="F22" i="100"/>
  <c r="G13" i="100"/>
  <c r="F13" i="100"/>
  <c r="G28" i="23"/>
  <c r="G28" i="22"/>
  <c r="G28" i="21"/>
  <c r="G45" i="11"/>
  <c r="G35" i="11"/>
  <c r="G18" i="11"/>
  <c r="G55" i="16"/>
  <c r="G42" i="16"/>
  <c r="G32" i="16"/>
  <c r="G18" i="16"/>
  <c r="G16" i="23"/>
  <c r="F16" i="23"/>
  <c r="G43" i="22"/>
  <c r="F43" i="22"/>
  <c r="F16" i="22"/>
  <c r="F43" i="21"/>
  <c r="F16" i="21"/>
  <c r="G16" i="22"/>
  <c r="G43" i="21"/>
  <c r="G16" i="21"/>
  <c r="G74" i="26"/>
  <c r="F76" i="30"/>
  <c r="G76" i="30"/>
  <c r="G69" i="30"/>
  <c r="F69" i="30"/>
  <c r="G61" i="30"/>
  <c r="F61" i="30"/>
  <c r="G62" i="3"/>
  <c r="F62" i="3"/>
  <c r="G78" i="3"/>
  <c r="F78" i="3"/>
  <c r="G70" i="3"/>
  <c r="F70" i="3"/>
  <c r="G106" i="99"/>
  <c r="F106" i="99"/>
  <c r="G96" i="99"/>
  <c r="F96" i="99"/>
  <c r="G86" i="99"/>
  <c r="G75" i="99"/>
  <c r="F75" i="99"/>
  <c r="G61" i="99"/>
  <c r="F61" i="99"/>
  <c r="G48" i="99"/>
  <c r="F48" i="99"/>
  <c r="G33" i="99"/>
  <c r="F33" i="99"/>
  <c r="G18" i="99"/>
  <c r="F18" i="99"/>
  <c r="F76" i="11"/>
  <c r="G76" i="11"/>
  <c r="G65" i="11"/>
  <c r="F65" i="11"/>
  <c r="F55" i="11"/>
  <c r="G55" i="11"/>
  <c r="F76" i="16"/>
  <c r="G76" i="16"/>
  <c r="G65" i="16"/>
  <c r="F55" i="16"/>
  <c r="F88" i="16"/>
  <c r="F70" i="86"/>
  <c r="G87" i="94"/>
  <c r="F87" i="94"/>
  <c r="G79" i="94"/>
  <c r="F79" i="94"/>
  <c r="G71" i="94"/>
  <c r="G58" i="94"/>
  <c r="G49" i="94"/>
  <c r="G38" i="94"/>
  <c r="G26" i="94"/>
  <c r="G15" i="94"/>
  <c r="F71" i="94"/>
  <c r="F58" i="94"/>
  <c r="F49" i="94"/>
  <c r="F89" i="94" s="1"/>
  <c r="F38" i="94"/>
  <c r="F26" i="94"/>
  <c r="F15" i="94"/>
  <c r="F94" i="77"/>
  <c r="F56" i="68"/>
  <c r="G56" i="68"/>
  <c r="G54" i="23"/>
  <c r="G43" i="23"/>
  <c r="F43" i="23"/>
  <c r="G54" i="22"/>
  <c r="F54" i="22"/>
  <c r="G97" i="86"/>
  <c r="F97" i="86"/>
  <c r="G90" i="86"/>
  <c r="F90" i="86"/>
  <c r="G80" i="86"/>
  <c r="G54" i="86"/>
  <c r="G39" i="86"/>
  <c r="G28" i="86"/>
  <c r="G15" i="86"/>
  <c r="F80" i="86"/>
  <c r="F54" i="86"/>
  <c r="F39" i="86"/>
  <c r="F28" i="86"/>
  <c r="F15" i="86"/>
  <c r="G97" i="78"/>
  <c r="F97" i="78"/>
  <c r="G89" i="78"/>
  <c r="F89" i="78"/>
  <c r="G74" i="78"/>
  <c r="G59" i="78"/>
  <c r="G50" i="78"/>
  <c r="G38" i="78"/>
  <c r="G25" i="78"/>
  <c r="G17" i="78"/>
  <c r="F59" i="78"/>
  <c r="F50" i="78"/>
  <c r="F38" i="78"/>
  <c r="F25" i="78"/>
  <c r="F17" i="78"/>
  <c r="G92" i="77"/>
  <c r="G82" i="77"/>
  <c r="G72" i="77"/>
  <c r="G62" i="77"/>
  <c r="G51" i="77"/>
  <c r="G39" i="77"/>
  <c r="G28" i="77"/>
  <c r="G16" i="77"/>
  <c r="G79" i="76"/>
  <c r="F79" i="76"/>
  <c r="G72" i="76"/>
  <c r="F72" i="76"/>
  <c r="G64" i="76"/>
  <c r="F64" i="76"/>
  <c r="G52" i="76"/>
  <c r="F52" i="76"/>
  <c r="G40" i="76"/>
  <c r="G29" i="76"/>
  <c r="G21" i="76"/>
  <c r="F21" i="76"/>
  <c r="G74" i="75"/>
  <c r="F74" i="75"/>
  <c r="F56" i="75"/>
  <c r="F48" i="75"/>
  <c r="F40" i="75"/>
  <c r="F33" i="75"/>
  <c r="F23" i="75"/>
  <c r="F12" i="75"/>
  <c r="G64" i="75"/>
  <c r="G56" i="75"/>
  <c r="G48" i="75"/>
  <c r="G40" i="75"/>
  <c r="G23" i="75"/>
  <c r="G12" i="75"/>
  <c r="G85" i="68"/>
  <c r="G73" i="68"/>
  <c r="G65" i="68"/>
  <c r="G44" i="68"/>
  <c r="G32" i="68"/>
  <c r="G23" i="68"/>
  <c r="G14" i="68"/>
  <c r="F85" i="68"/>
  <c r="F73" i="68"/>
  <c r="F65" i="68"/>
  <c r="F44" i="68"/>
  <c r="F23" i="68"/>
  <c r="F14" i="68"/>
  <c r="G76" i="31"/>
  <c r="G78" i="31" s="1"/>
  <c r="G48" i="31"/>
  <c r="F76" i="31"/>
  <c r="F48" i="31"/>
  <c r="G48" i="30"/>
  <c r="F48" i="30"/>
  <c r="F39" i="30"/>
  <c r="F30" i="30"/>
  <c r="F18" i="30"/>
  <c r="F78" i="30" s="1"/>
  <c r="F10" i="30"/>
  <c r="G18" i="30"/>
  <c r="G10" i="30"/>
  <c r="G88" i="29"/>
  <c r="G81" i="29"/>
  <c r="G71" i="29"/>
  <c r="G60" i="29"/>
  <c r="G50" i="29"/>
  <c r="G40" i="29"/>
  <c r="G25" i="29"/>
  <c r="G12" i="29"/>
  <c r="F88" i="29"/>
  <c r="F81" i="29"/>
  <c r="F71" i="29"/>
  <c r="F60" i="29"/>
  <c r="F50" i="29"/>
  <c r="F40" i="29"/>
  <c r="F25" i="29"/>
  <c r="F12" i="29"/>
  <c r="G90" i="26"/>
  <c r="F90" i="26"/>
  <c r="G82" i="26"/>
  <c r="F74" i="26"/>
  <c r="G48" i="26"/>
  <c r="F48" i="26"/>
  <c r="G22" i="26"/>
  <c r="F22" i="26"/>
  <c r="G12" i="26"/>
  <c r="F12" i="26"/>
  <c r="G95" i="25"/>
  <c r="G84" i="25"/>
  <c r="G71" i="25"/>
  <c r="G58" i="25"/>
  <c r="G47" i="25"/>
  <c r="G33" i="25"/>
  <c r="G24" i="25"/>
  <c r="G13" i="25"/>
  <c r="F95" i="25"/>
  <c r="F84" i="25"/>
  <c r="F71" i="25"/>
  <c r="F58" i="25"/>
  <c r="F47" i="25"/>
  <c r="F33" i="25"/>
  <c r="F24" i="25"/>
  <c r="F13" i="25"/>
  <c r="G94" i="23"/>
  <c r="F94" i="23"/>
  <c r="G87" i="23"/>
  <c r="F87" i="23"/>
  <c r="G77" i="23"/>
  <c r="F77" i="23"/>
  <c r="G65" i="23"/>
  <c r="F65" i="23"/>
  <c r="F54" i="23"/>
  <c r="F28" i="23"/>
  <c r="G95" i="22"/>
  <c r="F95" i="22"/>
  <c r="G88" i="22"/>
  <c r="F88" i="22"/>
  <c r="G78" i="22"/>
  <c r="F78" i="22"/>
  <c r="G66" i="22"/>
  <c r="F66" i="22"/>
  <c r="F28" i="22"/>
  <c r="G87" i="21"/>
  <c r="F87" i="21"/>
  <c r="G77" i="21"/>
  <c r="F77" i="21"/>
  <c r="G65" i="21"/>
  <c r="F65" i="21"/>
  <c r="G54" i="21"/>
  <c r="F54" i="21"/>
  <c r="F28" i="21"/>
  <c r="F82" i="6"/>
  <c r="G82" i="6"/>
  <c r="F72" i="6"/>
  <c r="F86" i="6"/>
  <c r="F56" i="6"/>
  <c r="F43" i="6"/>
  <c r="F32" i="6"/>
  <c r="F23" i="6"/>
  <c r="F10" i="6"/>
  <c r="G72" i="6"/>
  <c r="G28" i="17"/>
  <c r="G88" i="16"/>
  <c r="G100" i="16"/>
  <c r="F100" i="16"/>
  <c r="F65" i="16"/>
  <c r="F32" i="16"/>
  <c r="F18" i="16"/>
  <c r="G92" i="11"/>
  <c r="G84" i="11"/>
  <c r="F92" i="11"/>
  <c r="F84" i="11"/>
  <c r="F35" i="11"/>
  <c r="F45" i="11" s="1"/>
  <c r="F18" i="11"/>
  <c r="G71" i="17"/>
  <c r="F71" i="17"/>
  <c r="G64" i="17"/>
  <c r="G54" i="17"/>
  <c r="G46" i="17"/>
  <c r="G37" i="17"/>
  <c r="G20" i="17"/>
  <c r="G12" i="17"/>
  <c r="F64" i="17"/>
  <c r="F54" i="17"/>
  <c r="F46" i="17"/>
  <c r="F37" i="17"/>
  <c r="F28" i="17"/>
  <c r="F20" i="17"/>
  <c r="F12" i="17"/>
  <c r="G86" i="6"/>
  <c r="G56" i="6"/>
  <c r="G43" i="6"/>
  <c r="G32" i="6"/>
  <c r="G23" i="6"/>
  <c r="G10" i="6"/>
  <c r="G86" i="3"/>
  <c r="F86" i="3"/>
  <c r="F96" i="21"/>
  <c r="F73" i="17" l="1"/>
  <c r="F76" i="75"/>
  <c r="G99" i="78"/>
  <c r="F88" i="6"/>
  <c r="G97" i="22"/>
  <c r="F97" i="25"/>
  <c r="G99" i="86"/>
  <c r="G96" i="21"/>
  <c r="F99" i="86"/>
  <c r="G92" i="26"/>
  <c r="G94" i="77"/>
  <c r="G73" i="17"/>
  <c r="F94" i="11"/>
  <c r="F90" i="29"/>
  <c r="F78" i="31"/>
  <c r="F87" i="68"/>
  <c r="G87" i="68"/>
  <c r="F108" i="99"/>
  <c r="G108" i="99"/>
  <c r="G88" i="3"/>
  <c r="F82" i="100"/>
  <c r="G82" i="100"/>
  <c r="G102" i="16"/>
  <c r="G88" i="6"/>
  <c r="F97" i="22"/>
  <c r="F96" i="23"/>
  <c r="G97" i="25"/>
  <c r="G76" i="75"/>
  <c r="G96" i="23"/>
  <c r="F88" i="3"/>
  <c r="G94" i="11"/>
  <c r="G90" i="29"/>
  <c r="F99" i="78"/>
  <c r="G89" i="94"/>
  <c r="F102" i="16"/>
  <c r="G81" i="76"/>
</calcChain>
</file>

<file path=xl/sharedStrings.xml><?xml version="1.0" encoding="utf-8"?>
<sst xmlns="http://schemas.openxmlformats.org/spreadsheetml/2006/main" count="3664" uniqueCount="1475">
  <si>
    <t>Studienverlauf</t>
  </si>
  <si>
    <t>Bachelorstudium Lehramt Sekundarstufe (Allgemeinbildung)</t>
  </si>
  <si>
    <t>UF Bildnerischer Erziehung</t>
  </si>
  <si>
    <t>Sem.</t>
  </si>
  <si>
    <t xml:space="preserve">Modul/Lehrveranstaltungen </t>
  </si>
  <si>
    <t>Typ</t>
  </si>
  <si>
    <t>SSt</t>
  </si>
  <si>
    <t>ECTS-AP</t>
  </si>
  <si>
    <t>Arbeitsbelastung pro Semester in ECTS</t>
  </si>
  <si>
    <t>I</t>
  </si>
  <si>
    <t xml:space="preserve">Orientierung im Bereich aktueller und historischer Kunst </t>
  </si>
  <si>
    <t>1.a. Aktuelle Kunst</t>
  </si>
  <si>
    <t>VU</t>
  </si>
  <si>
    <r>
      <t xml:space="preserve">1.b. Geschichte der Kunst I </t>
    </r>
    <r>
      <rPr>
        <sz val="9"/>
        <color rgb="FFFF0000"/>
        <rFont val="Verdana"/>
        <family val="2"/>
      </rPr>
      <t>[STEOP]</t>
    </r>
  </si>
  <si>
    <t>VO</t>
  </si>
  <si>
    <t>Orientierung in Kunstwissenschaft und Kunstdidaktik</t>
  </si>
  <si>
    <r>
      <t xml:space="preserve">2.a. Einführung in die Fachdidaktik Bildnerische Erziehung </t>
    </r>
    <r>
      <rPr>
        <sz val="9"/>
        <color rgb="FFFF0000"/>
        <rFont val="Verdana"/>
        <family val="2"/>
      </rPr>
      <t>[STEOP]</t>
    </r>
  </si>
  <si>
    <t>2.c. Einführung in das kunst-/kulturwissenschaftliche Arbeiten</t>
  </si>
  <si>
    <t>PS</t>
  </si>
  <si>
    <t xml:space="preserve">Orientierung in der Kunstpraxis </t>
  </si>
  <si>
    <t>3.a. Künstlerische Grundlagen I</t>
  </si>
  <si>
    <t>KE</t>
  </si>
  <si>
    <t>Zeichnen / Digitales Bild / Informationsgestaltung</t>
  </si>
  <si>
    <t>7.a. Wahrnehmung und Zeichnen</t>
  </si>
  <si>
    <t>KG</t>
  </si>
  <si>
    <t>Summe</t>
  </si>
  <si>
    <t>II</t>
  </si>
  <si>
    <t>1.c. Geschichte der Kunst II</t>
  </si>
  <si>
    <t>2.b. Fachdidaktische Theorien der Bildnerischen Erziehung</t>
  </si>
  <si>
    <t>3.b. Künstlerische Grundlagen II</t>
  </si>
  <si>
    <t>7.b. Praxis der visuellen Semiotik</t>
  </si>
  <si>
    <t>III</t>
  </si>
  <si>
    <t>Visuelle Kultur</t>
  </si>
  <si>
    <t>5.a. Bildkulturen/Alltagsästhetik</t>
  </si>
  <si>
    <t>5.b. Methodik des Unterrichts zu visueller Kultur</t>
  </si>
  <si>
    <r>
      <t xml:space="preserve">Entwicklung Kunstpraxis </t>
    </r>
    <r>
      <rPr>
        <i/>
        <sz val="9"/>
        <color rgb="FF0070C0"/>
        <rFont val="Verdana"/>
        <family val="2"/>
      </rPr>
      <t>(Anmeldungsvoraussetzung: positiv absolviertes PM 3)</t>
    </r>
  </si>
  <si>
    <t>6.a. Entwicklung Kunstpraxis I</t>
  </si>
  <si>
    <t>Digitales Bild / Informationsgestaltung</t>
  </si>
  <si>
    <t>7.c. Vertiefung Digitales Bild (alternativ 7.c. Vertiefung Informationsgestaltung IV. Semester)</t>
  </si>
  <si>
    <t>12 / 14</t>
  </si>
  <si>
    <t>10 / 13</t>
  </si>
  <si>
    <t>IV</t>
  </si>
  <si>
    <t xml:space="preserve">Kunstvermittlung </t>
  </si>
  <si>
    <t>Kunstvermittlung</t>
  </si>
  <si>
    <t>4.a. Methoden der Kunstvermittlung</t>
  </si>
  <si>
    <t>4.b. Einzelwerkanalysen</t>
  </si>
  <si>
    <t>UE</t>
  </si>
  <si>
    <t>6.b. Entwicklung Kunstpraxis II</t>
  </si>
  <si>
    <t>7.c. Vertiefung Informationsgestaltung (alternativ 7.c Vertiefung Digitales Bild III. Semester)</t>
  </si>
  <si>
    <t>9 / 12</t>
  </si>
  <si>
    <t>V</t>
  </si>
  <si>
    <r>
      <t xml:space="preserve">Vertiefung (Kunstwissenschaft / Visuelle Kultur / Fachdidaktik) </t>
    </r>
    <r>
      <rPr>
        <i/>
        <sz val="9"/>
        <color rgb="FF0070C0"/>
        <rFont val="Verdana"/>
        <family val="2"/>
      </rPr>
      <t>(Anmeldungsvoraussetzung: positiv absolviertes PM 2)</t>
    </r>
  </si>
  <si>
    <t>9.a. Aspekte der Bild- und Alltagskultur als Gegenstand des BE-Unterrichts</t>
  </si>
  <si>
    <t>9.b. Exemplarisches Kunstwissenschaftliches Arbeiten</t>
  </si>
  <si>
    <t>SE</t>
  </si>
  <si>
    <t>Architektur für Bildnerische Erzieherinnen und Erzieher</t>
  </si>
  <si>
    <t>10.a. Architektur und Umweltgestaltung</t>
  </si>
  <si>
    <t>Modul Vertiefung Kunstpraxis</t>
  </si>
  <si>
    <t>VI</t>
  </si>
  <si>
    <r>
      <t xml:space="preserve">9.c. Kunstvermittlung an Originalen </t>
    </r>
    <r>
      <rPr>
        <i/>
        <sz val="9"/>
        <color theme="4" tint="-0.249977111117893"/>
        <rFont val="Verdana"/>
        <family val="2"/>
      </rPr>
      <t>oder</t>
    </r>
  </si>
  <si>
    <t>9.c. Kunst-/Kulturwissenschaftliches Seminar</t>
  </si>
  <si>
    <t>10.b. Design- und Architekturdidaktik</t>
  </si>
  <si>
    <t>VII</t>
  </si>
  <si>
    <r>
      <t xml:space="preserve">Fachpraktikum </t>
    </r>
    <r>
      <rPr>
        <i/>
        <sz val="9"/>
        <color rgb="FF0070C0"/>
        <rFont val="Verdana"/>
        <family val="2"/>
      </rPr>
      <t>(Anmeldungsvoraussetzung: positiv absolviertes PM 2)</t>
    </r>
  </si>
  <si>
    <t>Fachpraktikum</t>
  </si>
  <si>
    <t>PR</t>
  </si>
  <si>
    <t>VIII</t>
  </si>
  <si>
    <r>
      <t xml:space="preserve">Seminar Bachelorarbeit </t>
    </r>
    <r>
      <rPr>
        <i/>
        <sz val="9"/>
        <color rgb="FF0070C0"/>
        <rFont val="Verdana"/>
        <family val="2"/>
      </rPr>
      <t>(Anmeldungsvoraussetzung: positiv absolvierte PM 2 &amp; 4)</t>
    </r>
  </si>
  <si>
    <t xml:space="preserve">Pflichtmodul: Seminar Bachelorarbeit </t>
  </si>
  <si>
    <t>Seminar Bachelorarbeit</t>
  </si>
  <si>
    <t>I -VIII</t>
  </si>
  <si>
    <r>
      <t xml:space="preserve">Pflichtmodul: Interdisziplinäre Kompetenzen </t>
    </r>
    <r>
      <rPr>
        <i/>
        <sz val="9"/>
        <color rgb="FF0070C0"/>
        <rFont val="Verdana"/>
        <family val="2"/>
      </rPr>
      <t>(Anmeldungsvoraussetzung: Die in den jeweiligen Curricula festgelegten Anmeldungsvoraussetzungen sind zu erfüllen.</t>
    </r>
  </si>
  <si>
    <t>Ergänzende und freie Wahlfächer</t>
  </si>
  <si>
    <t>Gesamtsummen</t>
  </si>
  <si>
    <t>98 / 100</t>
  </si>
  <si>
    <t>100</t>
  </si>
  <si>
    <t>UF Berufsorientierung - Lebenskunde</t>
  </si>
  <si>
    <t>Grundlagen der Bildungs- und Berufsorientierung</t>
  </si>
  <si>
    <t xml:space="preserve">1.a. Grundlagen der Bildungs- und Berufsorientierung </t>
  </si>
  <si>
    <r>
      <t xml:space="preserve">1.b. Grundlagen Gender und Diversity BOLK </t>
    </r>
    <r>
      <rPr>
        <sz val="9"/>
        <color rgb="FFFF0000"/>
        <rFont val="Verdana"/>
        <family val="2"/>
      </rPr>
      <t>[STEOP]</t>
    </r>
  </si>
  <si>
    <r>
      <t xml:space="preserve">1.c. Grundlagen Arbeits- und Berufswelt </t>
    </r>
    <r>
      <rPr>
        <sz val="9"/>
        <color rgb="FFFF0000"/>
        <rFont val="Verdana"/>
        <family val="2"/>
      </rPr>
      <t>[STEOP]</t>
    </r>
  </si>
  <si>
    <t>1.d. BO als Entwicklungsprozess/Erkundungsschwerpunkt Fachdidaktik</t>
  </si>
  <si>
    <t>EU</t>
  </si>
  <si>
    <t>Projektmanagement und Beratung</t>
  </si>
  <si>
    <t>3.a. Grundlagen des Projektmanagements, Dokumentation,  Evaluation</t>
  </si>
  <si>
    <t>3.b. Kommunikation, kollegiale Gesprächsführung und  Beratung</t>
  </si>
  <si>
    <t>Berufswelterfahrung und Transition</t>
  </si>
  <si>
    <t>2.a. Berufswelterfahrung und Transition</t>
  </si>
  <si>
    <t>2.b. Berufswelterfahrung und Transition</t>
  </si>
  <si>
    <t>2.c. Moderation von Entwicklungsprozessen, IBOBB  Implementierung am Schulstandort inkl. Fachdidaktik</t>
  </si>
  <si>
    <r>
      <t xml:space="preserve">Betriebspraxis </t>
    </r>
    <r>
      <rPr>
        <i/>
        <sz val="9"/>
        <color rgb="FF0070C0"/>
        <rFont val="Verdana"/>
        <family val="2"/>
      </rPr>
      <t>(Anmeldungsvoraussetzung: Genehmigung der Betriebspraxis durch Studienleitung)</t>
    </r>
  </si>
  <si>
    <t>4.a. Betriebspraxis Planung</t>
  </si>
  <si>
    <t xml:space="preserve">4.b. Betriebspraxis </t>
  </si>
  <si>
    <t>Praxis</t>
  </si>
  <si>
    <t>4.c. Betriebspraxis Analyse und Präsentation</t>
  </si>
  <si>
    <t>Psychologie 1 - Lernen</t>
  </si>
  <si>
    <t>5.a. Psychologische Genderforschung BOLK</t>
  </si>
  <si>
    <t>5.b. Lebenslanges Lernen, Lerntechniken, Fachdidaktik</t>
  </si>
  <si>
    <t>5.c. Beratung bei Lern- und Verhaltensschwierigkeiten</t>
  </si>
  <si>
    <t>Psychologie 2 - Lebenskunde/Krisen</t>
  </si>
  <si>
    <t>6.a. Grundlagenwissen Lebenskunde</t>
  </si>
  <si>
    <t>6.b. Konflikte, Konfliktfähigkeit, Konfliktbewältigung, Sozialisation in Klasse  und Schule</t>
  </si>
  <si>
    <t>6.c. Soziales versus dissoziales Verhalten – Mobbing,  Bullying unter Jugendlichen, Zivilcourage im Alltag</t>
  </si>
  <si>
    <t>6.d. Jugend und Finanzkompetenzen, Schulden,  Schuldenprävention</t>
  </si>
  <si>
    <t>Berufsgrundbildung</t>
  </si>
  <si>
    <t xml:space="preserve">7.a. Berufsgrundbildung </t>
  </si>
  <si>
    <t>7.b. Bildungstechnologien</t>
  </si>
  <si>
    <t>7.c. Berufsgrundbildung Online</t>
  </si>
  <si>
    <t>Kompetenzorientierung Berufsorientierung</t>
  </si>
  <si>
    <t xml:space="preserve">8.a. Kompetenzorientierung im BO-Unterricht </t>
  </si>
  <si>
    <t>8.b. Differenz und Diversität im Schulalltag – Flexible   Differenzierung Berufsorientierung</t>
  </si>
  <si>
    <t>8.c. Schulrelevante Aspekte der Fachdidaktik</t>
  </si>
  <si>
    <t>Persönlichkeitsbildung/Personale Kompetenzen</t>
  </si>
  <si>
    <t>9.a. Werte und Selbstverantwortung, Lern- und  Arbeitsverhalten</t>
  </si>
  <si>
    <t>9.b. Eigenverantwortliches Lernen – Fachdidaktik</t>
  </si>
  <si>
    <t>Persönlichkeitsbildung/Sozialkompetenz</t>
  </si>
  <si>
    <t>10.a. Grundlagen der Sozialkompetenz</t>
  </si>
  <si>
    <t>10.b. Konfliktmanagement</t>
  </si>
  <si>
    <t>Persönlichkeitsbildung/Kommunikation</t>
  </si>
  <si>
    <t>11.a. Kommunikation</t>
  </si>
  <si>
    <t>11.b. Kommunikation – Fachdidaktik</t>
  </si>
  <si>
    <t>Persönlichkeitsbildung/Unterrichts-/Schul-/Teamentwicklung</t>
  </si>
  <si>
    <t>12.a. Theorie und Praxis der Unterrichts- und  Schulentwicklung</t>
  </si>
  <si>
    <t>12.b. Teamarbeit und Teamentwicklung</t>
  </si>
  <si>
    <r>
      <t xml:space="preserve">Sozialmanagement - Praxis </t>
    </r>
    <r>
      <rPr>
        <i/>
        <sz val="9"/>
        <color rgb="FF0070C0"/>
        <rFont val="Verdana"/>
        <family val="2"/>
      </rPr>
      <t>(Anmeldungsvoraussetzung: Genehmigung der Betriebspraxis durch Studienleitung)</t>
    </r>
  </si>
  <si>
    <t>13.a. Praxis im Sozialbereich</t>
  </si>
  <si>
    <t>13.b. Sozialpraxis Begleitung/Präsentation</t>
  </si>
  <si>
    <t>Persönlichkeitsbildung/Interkulturelle Kompetenz</t>
  </si>
  <si>
    <t>14.a. Aspekte interkultureller Kompetenz</t>
  </si>
  <si>
    <t>14.b. Kooperation im Schulalltag</t>
  </si>
  <si>
    <r>
      <t xml:space="preserve">Fachpraktikum und Praktikumsbegleitung </t>
    </r>
    <r>
      <rPr>
        <i/>
        <sz val="9"/>
        <color rgb="FF0070C0"/>
        <rFont val="Verdana"/>
        <family val="2"/>
      </rPr>
      <t>(Anmeldungsvoraussetzung: positiv absolvierte PM 1 bis 8)</t>
    </r>
  </si>
  <si>
    <t>Fachpraktikum Berufsorientierung/Lebenskunde</t>
  </si>
  <si>
    <t>Persönlichkeitsbildung/Peergroup-Education</t>
  </si>
  <si>
    <t>16.a. Modelle Peergroup-Education</t>
  </si>
  <si>
    <t>16.b. Didaktik der Peergroup-Education</t>
  </si>
  <si>
    <t>Wissenschaftliches Arbeiten</t>
  </si>
  <si>
    <t>Seminar mit Bachelorarbeit</t>
  </si>
  <si>
    <t>UF Bewegung &amp; Sport</t>
  </si>
  <si>
    <t>Medizinisch-biologische und soziologische Grundlagen</t>
  </si>
  <si>
    <r>
      <t xml:space="preserve">1.a. Anatomie </t>
    </r>
    <r>
      <rPr>
        <sz val="9"/>
        <color rgb="FFFF0000"/>
        <rFont val="Verdana"/>
        <family val="2"/>
      </rPr>
      <t>[STEOP]</t>
    </r>
  </si>
  <si>
    <t>1.b. Leistungsphysiologie</t>
  </si>
  <si>
    <t>1.c. Sportsoziologie</t>
  </si>
  <si>
    <t>Sportpraktisch-methodische Grundlagen I</t>
  </si>
  <si>
    <t>2.a. Bewegungsspiele</t>
  </si>
  <si>
    <t>2.b. Fitnessgymnastik mit Musik</t>
  </si>
  <si>
    <t>2.c. Eislauf</t>
  </si>
  <si>
    <t xml:space="preserve">Bewegungswissenschaftliche und sportspielspezifische Grundlagen </t>
  </si>
  <si>
    <t>3.a. Einführung in das wissenschaftliche Arbeiten</t>
  </si>
  <si>
    <t>3.b. Bewegungswissenschaft</t>
  </si>
  <si>
    <t>3.c. Fußball</t>
  </si>
  <si>
    <t>Sportpraktisch-methodische Grundlagen II</t>
  </si>
  <si>
    <t>4.a. Geräteturnen</t>
  </si>
  <si>
    <t>4.b. Schwimmen</t>
  </si>
  <si>
    <t>4.c. Rückschlagspiele</t>
  </si>
  <si>
    <r>
      <t xml:space="preserve">Sportpädagogische und trainingswissenschaftliche Grundlagen </t>
    </r>
    <r>
      <rPr>
        <i/>
        <sz val="9"/>
        <color rgb="FF0070C0"/>
        <rFont val="Verdana"/>
        <family val="2"/>
      </rPr>
      <t>(Anmeldungsvoraussetzung: positiv absolvierte PM 1 und 2)</t>
    </r>
  </si>
  <si>
    <t>5.a. Sportpädagogik</t>
  </si>
  <si>
    <t>5.b. Trainingswissenschaft</t>
  </si>
  <si>
    <t>5.c. Gymnastik und Tanz</t>
  </si>
  <si>
    <t>Sportpraktisch-methodische Grundlagen III</t>
  </si>
  <si>
    <t xml:space="preserve">6.a. Basketball </t>
  </si>
  <si>
    <t>6.b. Skilauf</t>
  </si>
  <si>
    <t>EX</t>
  </si>
  <si>
    <t xml:space="preserve">6.c. Fachdidaktik Erlebnis – Abenteuer </t>
  </si>
  <si>
    <r>
      <t xml:space="preserve">Methodische und biomechanische Grundlagen  </t>
    </r>
    <r>
      <rPr>
        <i/>
        <sz val="9"/>
        <color rgb="FF0070C0"/>
        <rFont val="Verdana"/>
        <family val="2"/>
      </rPr>
      <t>(Anmeldungsvoraussetzung: positiv absolvierte PM 4 und 5)</t>
    </r>
  </si>
  <si>
    <t>7.a. Sportmethodik und Sportdidaktik</t>
  </si>
  <si>
    <t>7.b. Biomechanik</t>
  </si>
  <si>
    <t>7.c. Handball</t>
  </si>
  <si>
    <t>7.d. Fachdidaktik Turnerisch-akrobatische Fertigkeiten</t>
  </si>
  <si>
    <r>
      <t>Sportpraktisch-methodische Grundlagen IV  (</t>
    </r>
    <r>
      <rPr>
        <i/>
        <sz val="9"/>
        <color rgb="FF0070C0"/>
        <rFont val="Verdana"/>
        <family val="2"/>
      </rPr>
      <t>Anmeldungsvoraussetzung: positiv absolvierte PM 2 und 4)</t>
    </r>
  </si>
  <si>
    <t>8.a. Leichtathletik</t>
  </si>
  <si>
    <t>8.b. Klettern</t>
  </si>
  <si>
    <t>8.c. Volleyball</t>
  </si>
  <si>
    <r>
      <t xml:space="preserve">Gesundheitsorientierte Bewegungshandlungen </t>
    </r>
    <r>
      <rPr>
        <i/>
        <sz val="9"/>
        <color rgb="FF0070C0"/>
        <rFont val="Verdana"/>
        <family val="2"/>
      </rPr>
      <t>(Anmeldungsvoraussetzung: positiv absolvierte PM 1, 4 und 5)</t>
    </r>
  </si>
  <si>
    <t>9.a. Fitnesstraining</t>
  </si>
  <si>
    <t>9.b. Haltungsförderung</t>
  </si>
  <si>
    <t>9.c. Fachdidaktik Schwimmen und Wasserwelt</t>
  </si>
  <si>
    <r>
      <t xml:space="preserve">Gestaltend-darstellende und spielerische Bewegungshandlungen </t>
    </r>
    <r>
      <rPr>
        <i/>
        <sz val="9"/>
        <color rgb="FF0070C0"/>
        <rFont val="Verdana"/>
        <family val="2"/>
      </rPr>
      <t>(Anmeldungsvoraussetzung: positiv absolvierte PM 2, 3, 4, 5, 6, 7 und 8)</t>
    </r>
  </si>
  <si>
    <t>10.a. Fachdidaktik Gestalten und Darstellen</t>
  </si>
  <si>
    <t>10.b. Fachdidaktik Bewegungs- und Sportspiele</t>
  </si>
  <si>
    <t>10.c. Fachdidaktik Sportspiele</t>
  </si>
  <si>
    <t>10.d. Fachdidaktik Sozialerziehung in Bewegung und Sport</t>
  </si>
  <si>
    <t>Empirische Methoden</t>
  </si>
  <si>
    <r>
      <t xml:space="preserve">Könnens- und leistungsorientierte Bewegungshandlungen </t>
    </r>
    <r>
      <rPr>
        <i/>
        <sz val="9"/>
        <color rgb="FF0070C0"/>
        <rFont val="Verdana"/>
        <family val="2"/>
      </rPr>
      <t>(Anmeldungsvoraussetzung: positiv absolvierte PM 9 und 10)</t>
    </r>
  </si>
  <si>
    <t>12.a. Fachdidaktik: Können-Leisten I - Gerätturnen – Parkour - Trampolin - Akrobatik</t>
  </si>
  <si>
    <t>12.b. Fachdidaktik: Können-Leisten II - Schwimmen und Leichtathletik</t>
  </si>
  <si>
    <r>
      <t xml:space="preserve">Psychologie und Pädagogik für Bewegung und Sport </t>
    </r>
    <r>
      <rPr>
        <i/>
        <sz val="9"/>
        <color rgb="FF0070C0"/>
        <rFont val="Verdana"/>
        <family val="2"/>
      </rPr>
      <t>(Anmeldungsvoraussetzung: positiv absolvierte PM 3, 5 und 11)</t>
    </r>
  </si>
  <si>
    <t>13.a. Sportpsychologie</t>
  </si>
  <si>
    <t>13.b. Sportpädagogik</t>
  </si>
  <si>
    <r>
      <t xml:space="preserve">Fachpraktikum </t>
    </r>
    <r>
      <rPr>
        <i/>
        <sz val="9"/>
        <color rgb="FF0070C0"/>
        <rFont val="Verdana"/>
        <family val="2"/>
      </rPr>
      <t>(Anmeldungsvoraussetzung: positiv absolviertes PM 12)</t>
    </r>
  </si>
  <si>
    <r>
      <t xml:space="preserve">Bachelorarbeit </t>
    </r>
    <r>
      <rPr>
        <i/>
        <sz val="9"/>
        <color rgb="FF0070C0"/>
        <rFont val="Verdana"/>
        <family val="2"/>
      </rPr>
      <t>(Anmeldungsvoraussetzung: positiv absolvierte PM 3, 5, 9 und 11)</t>
    </r>
  </si>
  <si>
    <t>Bachelorseminar</t>
  </si>
  <si>
    <r>
      <t xml:space="preserve">Sportwissenschaftliche Vertiefung </t>
    </r>
    <r>
      <rPr>
        <i/>
        <sz val="9"/>
        <color rgb="FF0070C0"/>
        <rFont val="Verdana"/>
        <family val="2"/>
      </rPr>
      <t>(Anmeldungsvoraussetzung: Die in den jeweiligen Curricula festgelegten Anmeldungsvoraussetzungen sind zu erfüllen)</t>
    </r>
  </si>
  <si>
    <t>Lehrveranstaltungen im Ausmaß von 5 ECTS-AP, wählbar aus den im Curriculum angegebenen Lehrveranstaltungen  des Bacholorstudiums "Sportwissenschaft"</t>
  </si>
  <si>
    <t>UF Biologie &amp; Umweltkunde</t>
  </si>
  <si>
    <t>Naturwissenschaftliche Grundlagen</t>
  </si>
  <si>
    <r>
      <t xml:space="preserve">1.a. </t>
    </r>
    <r>
      <rPr>
        <sz val="9"/>
        <color rgb="FF000000"/>
        <rFont val="Verdana"/>
        <family val="2"/>
      </rPr>
      <t>Angewandte Mathematik und Statistik</t>
    </r>
  </si>
  <si>
    <r>
      <t xml:space="preserve">1.b. </t>
    </r>
    <r>
      <rPr>
        <sz val="9"/>
        <color rgb="FF000000"/>
        <rFont val="Verdana"/>
        <family val="2"/>
      </rPr>
      <t>Anorganische und organische Chemie für BiologInnen</t>
    </r>
  </si>
  <si>
    <r>
      <t xml:space="preserve">1.c. </t>
    </r>
    <r>
      <rPr>
        <sz val="9"/>
        <color rgb="FF000000"/>
        <rFont val="Verdana"/>
        <family val="2"/>
      </rPr>
      <t>Geologie, Entstehung des Lebens, Erdzeitalter</t>
    </r>
  </si>
  <si>
    <t>Allgemeine Biologie I</t>
  </si>
  <si>
    <r>
      <t xml:space="preserve">2.a. </t>
    </r>
    <r>
      <rPr>
        <sz val="9"/>
        <color rgb="FF000000"/>
        <rFont val="Verdana"/>
        <family val="2"/>
      </rPr>
      <t>Zellbiologie und Zellphysiologie</t>
    </r>
  </si>
  <si>
    <r>
      <t xml:space="preserve">2.b. </t>
    </r>
    <r>
      <rPr>
        <sz val="9"/>
        <color rgb="FF000000"/>
        <rFont val="Verdana"/>
        <family val="2"/>
      </rPr>
      <t>Biochemie</t>
    </r>
  </si>
  <si>
    <t>Allgemeine Biologie 2</t>
  </si>
  <si>
    <r>
      <t xml:space="preserve">Systematik und Evolution </t>
    </r>
    <r>
      <rPr>
        <sz val="9"/>
        <color rgb="FFFF0000"/>
        <rFont val="Verdana"/>
        <family val="2"/>
      </rPr>
      <t>[STEOP]</t>
    </r>
  </si>
  <si>
    <t>Zoologie 1</t>
  </si>
  <si>
    <t>8.a. Anatomie und Baupläne der Tiere</t>
  </si>
  <si>
    <t>8.b. Anatomie und Baupläne der Tiere</t>
  </si>
  <si>
    <t>Lernen an außerschulischen Lernorten</t>
  </si>
  <si>
    <t xml:space="preserve">Botanik 1 </t>
  </si>
  <si>
    <t>4.a. Pflanzenanatomie</t>
  </si>
  <si>
    <t>4.b. Pflanzenphysiologie für LA</t>
  </si>
  <si>
    <t>Zoologie 2</t>
  </si>
  <si>
    <t>9.a. Tierphysiologie</t>
  </si>
  <si>
    <t>9.b. Entwicklungsbiologie</t>
  </si>
  <si>
    <t>Fachdidaktik des Biologieunterrichts</t>
  </si>
  <si>
    <t>15.a. Einführung in die Fachdidaktik</t>
  </si>
  <si>
    <t>15.b. Methodik und Didaktik des Biologieunterrichts</t>
  </si>
  <si>
    <r>
      <t>Botanik 2</t>
    </r>
    <r>
      <rPr>
        <i/>
        <sz val="9"/>
        <color rgb="FF0070C0"/>
        <rFont val="Verdana"/>
        <family val="2"/>
      </rPr>
      <t xml:space="preserve"> (Anmeldungsvoraussetzung: positiv absolviertes PM 3)</t>
    </r>
  </si>
  <si>
    <t>5.a. Flora und Vegetation Mitteleuropas</t>
  </si>
  <si>
    <t>5.b. Diversität einheimischer Pflanzen</t>
  </si>
  <si>
    <t>5.c. Welt-Wirtschaftspflanzen</t>
  </si>
  <si>
    <t xml:space="preserve">Humanbiologie </t>
  </si>
  <si>
    <t>12.a. Anatomie, Biologie und Ernährung des Menschen</t>
  </si>
  <si>
    <t>12.b. Pathologie</t>
  </si>
  <si>
    <t>12.c. Psychosomatik</t>
  </si>
  <si>
    <t>12.d. Immunbiologie</t>
  </si>
  <si>
    <t xml:space="preserve">Mikrobiologie 1 </t>
  </si>
  <si>
    <t>6.a. Einführung in die Mikrobiologie: Bedeutung der Mikroorganismen</t>
  </si>
  <si>
    <t>6.b. Angewandte Mikrobiologie und Biotechnologie</t>
  </si>
  <si>
    <t>Ökologie 1</t>
  </si>
  <si>
    <t>10.a. Einführung in die Ökologie</t>
  </si>
  <si>
    <t>10.b. Struktur und Funktion ausgewählter Ökosysteme</t>
  </si>
  <si>
    <t xml:space="preserve">Ökologie 2 </t>
  </si>
  <si>
    <t>11.a. Biodiversität einheimischer Lebensräume</t>
  </si>
  <si>
    <t>PJ</t>
  </si>
  <si>
    <t>11.b. Umwelt- und Naturschutz</t>
  </si>
  <si>
    <r>
      <t xml:space="preserve">Molekularbiologie </t>
    </r>
    <r>
      <rPr>
        <i/>
        <sz val="9"/>
        <color rgb="FF0070C0"/>
        <rFont val="Verdana"/>
        <family val="2"/>
      </rPr>
      <t>(Anmeldungsvoraussetzung: positiv absolviertes PM 2)</t>
    </r>
  </si>
  <si>
    <t>13.a. Molekularbiologie für LA</t>
  </si>
  <si>
    <t>13.b. Übungen zur Molekularbiologie für LA</t>
  </si>
  <si>
    <t>13.c. Genetik</t>
  </si>
  <si>
    <t>13.d. Gentechnik</t>
  </si>
  <si>
    <r>
      <t xml:space="preserve">Mikrobiologie 2 </t>
    </r>
    <r>
      <rPr>
        <i/>
        <sz val="9"/>
        <color rgb="FF0070C0"/>
        <rFont val="Verdana"/>
        <family val="2"/>
      </rPr>
      <t>(Anmeldungsvoraussetzung: positiv absolvierte PM 1)</t>
    </r>
  </si>
  <si>
    <t>7.a. Mikrobielle Arbeitstechnik</t>
  </si>
  <si>
    <t>7.b. Medizinische Mikrobiologie &amp; Hygiene</t>
  </si>
  <si>
    <r>
      <t xml:space="preserve">Fachpraktikum </t>
    </r>
    <r>
      <rPr>
        <i/>
        <sz val="9"/>
        <color rgb="FF0070C0"/>
        <rFont val="Verdana"/>
        <family val="2"/>
      </rPr>
      <t>(Anmeldungsvoraussetzung: positiv absolviertes PM 15)</t>
    </r>
  </si>
  <si>
    <t xml:space="preserve">Global Change und Umwelt </t>
  </si>
  <si>
    <t>14.a. Globale Ökologie</t>
  </si>
  <si>
    <t>14.b. Globale Ökologie</t>
  </si>
  <si>
    <t>14.c. Schadstoffbelastung von Lebensräumen und Umwelttoxikologie</t>
  </si>
  <si>
    <t xml:space="preserve">Fachdidaktische Forschung und Praxis im Biologieunterricht </t>
  </si>
  <si>
    <t>19.a. Einführung in die biologiedidaktische Forschung</t>
  </si>
  <si>
    <t>19.b. Es ist eine Übung zu wählen</t>
  </si>
  <si>
    <r>
      <t xml:space="preserve">Forschungsorientiertes Lernen im Biologieunterricht </t>
    </r>
    <r>
      <rPr>
        <i/>
        <sz val="9"/>
        <color rgb="FF0070C0"/>
        <rFont val="Verdana"/>
        <family val="2"/>
      </rPr>
      <t>(Anmeldungsvoraussetzung: positiv absolviertes PM 15)</t>
    </r>
  </si>
  <si>
    <t>18.a. Didaktische Grundlagen des forschungsorientierten Lernens</t>
  </si>
  <si>
    <t>18.b. Biologische Projektarbeit</t>
  </si>
  <si>
    <t>Bachelorarbeit</t>
  </si>
  <si>
    <t>Eine Bachelorarbeit im Umfang von 5 ECTS-AP ist als eigenständige schriftliche Arbeit im Rahmen von Lehrveranstaltungen abzufassen.</t>
  </si>
  <si>
    <t>UF Chemie</t>
  </si>
  <si>
    <t>Allgemeine Chemie A</t>
  </si>
  <si>
    <r>
      <t xml:space="preserve">1.a. Experimentalvorlesung Allgemeine Chemie </t>
    </r>
    <r>
      <rPr>
        <sz val="9"/>
        <color rgb="FFFF0000"/>
        <rFont val="Verdana"/>
        <family val="2"/>
      </rPr>
      <t>[STEOP]</t>
    </r>
  </si>
  <si>
    <r>
      <t xml:space="preserve">1.b. </t>
    </r>
    <r>
      <rPr>
        <sz val="9"/>
        <color rgb="FF000000"/>
        <rFont val="Verdana"/>
        <family val="2"/>
      </rPr>
      <t>Chemie in wässriger Lösung</t>
    </r>
  </si>
  <si>
    <r>
      <t xml:space="preserve">Interdisziplinäre Kompetenzen </t>
    </r>
    <r>
      <rPr>
        <i/>
        <sz val="9"/>
        <color rgb="FF0070C0"/>
        <rFont val="Verdana"/>
        <family val="2"/>
      </rPr>
      <t>(Anmeldungsvoraussetzung: Die in den jeweiligen Curricula festgelegten Anmeldungsvoraussetzungen sind zu erfüllen)</t>
    </r>
  </si>
  <si>
    <t>frei wählbar an der Fakultät für Biologie und/oder der Fakultät für Mathematik, Informatik und Physik eingerichteten Bachelorstudien (nicht aus dem zweiten Unterrichtsfach)</t>
  </si>
  <si>
    <t>Anorganische Chemie</t>
  </si>
  <si>
    <t>2.a. Experimentalvorlesung Hauptgruppenelementchemie</t>
  </si>
  <si>
    <t>2.b. Chemie der Nebengruppenelemente</t>
  </si>
  <si>
    <t>Interdisziplinäre Kompetenzen</t>
  </si>
  <si>
    <t>Fachdidaktik A</t>
  </si>
  <si>
    <t>Fachdidaktische Grundlagen des Chemieunterrichtens</t>
  </si>
  <si>
    <t xml:space="preserve">Allgemeine Chemie B </t>
  </si>
  <si>
    <t>4.a. Chemisches Rechnen</t>
  </si>
  <si>
    <t>4.b. Laborsicherheit</t>
  </si>
  <si>
    <t>4.c. Chemie in wässriger Lösung für Lehramtsstudierende</t>
  </si>
  <si>
    <r>
      <t xml:space="preserve">Analytische Chemie </t>
    </r>
    <r>
      <rPr>
        <i/>
        <sz val="9"/>
        <color rgb="FF0070C0"/>
        <rFont val="Verdana"/>
        <family val="2"/>
      </rPr>
      <t>(Anmeldungsvoraussetzung: positiv absolviertes PM 1)</t>
    </r>
  </si>
  <si>
    <t>5.a. Analytische Chemie I</t>
  </si>
  <si>
    <t>4.d. Allgemeine Chemie</t>
  </si>
  <si>
    <t xml:space="preserve">Organische Chemie A </t>
  </si>
  <si>
    <t>6.a. Organische Chemie I</t>
  </si>
  <si>
    <t>5.b. Analytisches Grundpraktikum für Lehramtsstudierende</t>
  </si>
  <si>
    <t>5.c. Analytische Chemie</t>
  </si>
  <si>
    <t>Fachdidaktik B</t>
  </si>
  <si>
    <t>7.a. Methodiken des Chemieunterrichtens</t>
  </si>
  <si>
    <t>6.b. Organische Chemie II</t>
  </si>
  <si>
    <t>6.c. Organische Chemie</t>
  </si>
  <si>
    <t>7.b. Planung, Reflexion und Entwicklung des Chemieunterrichts</t>
  </si>
  <si>
    <r>
      <t xml:space="preserve">Fachdidaktik C </t>
    </r>
    <r>
      <rPr>
        <i/>
        <sz val="9"/>
        <color rgb="FF0070C0"/>
        <rFont val="Verdana"/>
        <family val="2"/>
      </rPr>
      <t>(Anmeldungsvoraussetzung: positiv absolvierte PM 1, 2 und 4)</t>
    </r>
  </si>
  <si>
    <t>8.a. Praktikum zu chemischen Schulexperimenten 1</t>
  </si>
  <si>
    <t xml:space="preserve">Physikalische Chemie A </t>
  </si>
  <si>
    <t>10.a. Energetik, Thermodynamik und statistische Mechanik</t>
  </si>
  <si>
    <r>
      <t xml:space="preserve">Organische Chemie B </t>
    </r>
    <r>
      <rPr>
        <i/>
        <sz val="9"/>
        <color rgb="FF0070C0"/>
        <rFont val="Verdana"/>
        <family val="2"/>
      </rPr>
      <t>(Anmeldungsvoraussetzung: positiv absolviertes PM 6)</t>
    </r>
  </si>
  <si>
    <t>Organisch-chemisches Praktikum für Lehramtsstudierende</t>
  </si>
  <si>
    <t xml:space="preserve">Biochemie </t>
  </si>
  <si>
    <t>11.a. Biochemie für Biologen</t>
  </si>
  <si>
    <t>8.b. Praktikum zu chemischen Schulexperimenten 2</t>
  </si>
  <si>
    <t>8.c. Evaluation des Chemieunterrichtens und diagnostische Expertise</t>
  </si>
  <si>
    <t>10.b. Kinetik und Elektrochemische Grundlagen</t>
  </si>
  <si>
    <r>
      <t xml:space="preserve">Fachdidaktik D </t>
    </r>
    <r>
      <rPr>
        <i/>
        <sz val="9"/>
        <color rgb="FF0070C0"/>
        <rFont val="Verdana"/>
        <family val="2"/>
      </rPr>
      <t>(Anmeldungsvoraussetzung: positiv absolvierte PM 3 und 7)</t>
    </r>
  </si>
  <si>
    <t>Professionalisierung des Chemieunterrichtens</t>
  </si>
  <si>
    <r>
      <t xml:space="preserve">Fachpraktikum Chemie </t>
    </r>
    <r>
      <rPr>
        <i/>
        <sz val="9"/>
        <color rgb="FF0070C0"/>
        <rFont val="Verdana"/>
        <family val="2"/>
      </rPr>
      <t>(Anmeldungsvoraussetzung: positiv absolvierte PM 3, 4 und 7)</t>
    </r>
  </si>
  <si>
    <t>Fachpraktikum Chemie</t>
  </si>
  <si>
    <r>
      <t xml:space="preserve">Physikalische Chemie B </t>
    </r>
    <r>
      <rPr>
        <i/>
        <sz val="9"/>
        <color rgb="FF0070C0"/>
        <rFont val="Verdana"/>
        <family val="2"/>
      </rPr>
      <t>(Anmeldungsvoraussetzung: positiv absolviertes PM 10)</t>
    </r>
  </si>
  <si>
    <t>Physikalisch-chemisches Praktikum für Lehramtsstudierende</t>
  </si>
  <si>
    <t>Biochemie</t>
  </si>
  <si>
    <t>11.b. Biochemisches Praktikum für Lehramtsstudierende</t>
  </si>
  <si>
    <t>15.a. Bachelorarbeit</t>
  </si>
  <si>
    <t>15.b. Seminar mit Bachelorarbeit</t>
  </si>
  <si>
    <t>UF Deutsch</t>
  </si>
  <si>
    <t>Orientierung Germanistik</t>
  </si>
  <si>
    <t>1.a. Überblick germanistische Literaturwissenschaft</t>
  </si>
  <si>
    <r>
      <t xml:space="preserve">1.b. Überblick germanistische Sprachwissenschaft </t>
    </r>
    <r>
      <rPr>
        <sz val="9"/>
        <color rgb="FFFF0000"/>
        <rFont val="Verdana"/>
        <family val="2"/>
      </rPr>
      <t>[STEOP]</t>
    </r>
  </si>
  <si>
    <t>1.c. Schreibkompetenz I</t>
  </si>
  <si>
    <t>Literaturwissenschaft</t>
  </si>
  <si>
    <t>2.a. Theorie, Methodik und Systematik der Literaturwissenschaft</t>
  </si>
  <si>
    <t>2.b. Textanalyse und Interpretation</t>
  </si>
  <si>
    <t xml:space="preserve">Linguistik </t>
  </si>
  <si>
    <t>3.a. Entwicklung sprachlicher Kompetenzen</t>
  </si>
  <si>
    <t>3.b. Grammatik der deutschen Gegenwartssprache</t>
  </si>
  <si>
    <t>Fachdidaktik</t>
  </si>
  <si>
    <t>4.a. Horizonte der Fachdidaktik</t>
  </si>
  <si>
    <t>4.b. Sprachdidaktik</t>
  </si>
  <si>
    <r>
      <t xml:space="preserve">Literatur im Kontext der Moderne </t>
    </r>
    <r>
      <rPr>
        <i/>
        <sz val="9"/>
        <color rgb="FF0070C0"/>
        <rFont val="Verdana"/>
        <family val="2"/>
      </rPr>
      <t>(Anmeldungsvoraussetzung: positiv absolviertes PM 1)</t>
    </r>
  </si>
  <si>
    <t>5.a. Literaturgeschichte im Kontext der Moderne</t>
  </si>
  <si>
    <t>5.b. Literatur im Kontext der Moderne</t>
  </si>
  <si>
    <r>
      <t xml:space="preserve">Sprache im Kontext der Gegenwart </t>
    </r>
    <r>
      <rPr>
        <i/>
        <sz val="9"/>
        <color rgb="FF0070C0"/>
        <rFont val="Verdana"/>
        <family val="2"/>
      </rPr>
      <t>(Anmeldungsvoraussetzung: positiv absolviertes PM 1)</t>
    </r>
  </si>
  <si>
    <t>6.a. Neuere Sprachgeschichte</t>
  </si>
  <si>
    <t>6.b. Linguistische Kernbereiche</t>
  </si>
  <si>
    <r>
      <t xml:space="preserve">Literatur und Sprache im historischen Kontext </t>
    </r>
    <r>
      <rPr>
        <i/>
        <sz val="9"/>
        <color rgb="FF0070C0"/>
        <rFont val="Verdana"/>
        <family val="2"/>
      </rPr>
      <t>(Anmeldungsvoraussetzung: positiv absolviertes PM 1)</t>
    </r>
  </si>
  <si>
    <t>7.a. Neuere Literaturgeschichte</t>
  </si>
  <si>
    <t>7.b. Ältere Literaturgeschichte</t>
  </si>
  <si>
    <t>7.c. Ältere Sprachgeschichte</t>
  </si>
  <si>
    <t>7.d. Literatur im historischen Kontext</t>
  </si>
  <si>
    <r>
      <t xml:space="preserve">Schriftlichkeit </t>
    </r>
    <r>
      <rPr>
        <i/>
        <sz val="9"/>
        <color rgb="FF0070C0"/>
        <rFont val="Verdana"/>
        <family val="2"/>
      </rPr>
      <t>(Anmeldungsvoraussetzung: positiv absolviertes PM 1)</t>
    </r>
  </si>
  <si>
    <t>8.a. Linguistik des Schreibens</t>
  </si>
  <si>
    <t>8.b. Schreibkompetenz II</t>
  </si>
  <si>
    <r>
      <t xml:space="preserve">Schulrelevante Aspekte der Literaturwissenschaft </t>
    </r>
    <r>
      <rPr>
        <i/>
        <sz val="9"/>
        <color rgb="FF0070C0"/>
        <rFont val="Verdana"/>
        <family val="2"/>
      </rPr>
      <t>(Anmeldungsvoraussetzung: positiv absolviertes PM 2)</t>
    </r>
  </si>
  <si>
    <t>9.a. Literatur im Transfer</t>
  </si>
  <si>
    <t>9.b. Literaturdidaktik</t>
  </si>
  <si>
    <r>
      <t xml:space="preserve">Schulrelevante Aspekte der Sprachreflexion </t>
    </r>
    <r>
      <rPr>
        <i/>
        <sz val="9"/>
        <color rgb="FF0070C0"/>
        <rFont val="Verdana"/>
        <family val="2"/>
      </rPr>
      <t>(Anmeldungsvoraussetzung: positiv absolviertes PM 3)</t>
    </r>
  </si>
  <si>
    <t>10.a. Deutsch als Zweitsprache im Kontext von Mehrsprachigkeit</t>
  </si>
  <si>
    <t>10.b. Methodik und Didaktik Deutsch als Zweitsprache</t>
  </si>
  <si>
    <r>
      <t xml:space="preserve">Schulrelevante Aspekte der Fachdidaktik </t>
    </r>
    <r>
      <rPr>
        <i/>
        <sz val="9"/>
        <color rgb="FF0070C0"/>
        <rFont val="Verdana"/>
        <family val="2"/>
      </rPr>
      <t>(Anmeldungsvoraussetzung: positiv absolviertes PM 4)</t>
    </r>
  </si>
  <si>
    <t>11.a. Schreibdidaktik</t>
  </si>
  <si>
    <t>11.b. Lesedidaktik</t>
  </si>
  <si>
    <r>
      <t xml:space="preserve">Mündlichkeit </t>
    </r>
    <r>
      <rPr>
        <i/>
        <sz val="9"/>
        <color rgb="FF0070C0"/>
        <rFont val="Verdana"/>
        <family val="2"/>
      </rPr>
      <t>(Anmeldungsvoraussetzung: positiv absolviertes PM 1)</t>
    </r>
  </si>
  <si>
    <t>12.a. Linguistik des Sprechens</t>
  </si>
  <si>
    <t>12.b. Sprechkompetenz</t>
  </si>
  <si>
    <t>12.c. Rhetorische Kompetenz</t>
  </si>
  <si>
    <r>
      <t xml:space="preserve">Didaktisches Spezialgebiet </t>
    </r>
    <r>
      <rPr>
        <i/>
        <sz val="9"/>
        <color rgb="FF0070C0"/>
        <rFont val="Verdana"/>
        <family val="2"/>
      </rPr>
      <t>(Anmeldungsvoraussetzung: positiv absolvierte PM 4 und 9)</t>
    </r>
  </si>
  <si>
    <t>Didaktisches Spezialgebiet</t>
  </si>
  <si>
    <r>
      <t xml:space="preserve">Germanistisches Spezialgebiet I </t>
    </r>
    <r>
      <rPr>
        <i/>
        <sz val="9"/>
        <color theme="1"/>
        <rFont val="Verdana"/>
        <family val="2"/>
      </rPr>
      <t xml:space="preserve">(Es ist eine Lehrveranstaltung (nicht aus demselben Teilgebiet wie Spezialgebiet II) im Ausmaß von insgesamt 5 ECTS-AP aus den folgenden auszuwählen: </t>
    </r>
    <r>
      <rPr>
        <i/>
        <sz val="9"/>
        <color rgb="FF0070C0"/>
        <rFont val="Verdana"/>
        <family val="2"/>
      </rPr>
      <t>(Anmeldungsvoraussetzung: positiv absolvierte PM 5, 6 und 7)</t>
    </r>
  </si>
  <si>
    <t xml:space="preserve">14.a. Neuere deutsche Sprache </t>
  </si>
  <si>
    <t>14.b. Neuere deutsche Literatur</t>
  </si>
  <si>
    <t>14.c. Ältere deutsche Sprache und Literatur</t>
  </si>
  <si>
    <r>
      <t xml:space="preserve">Germanistisches Spezialgebiet II </t>
    </r>
    <r>
      <rPr>
        <i/>
        <sz val="9"/>
        <color theme="1"/>
        <rFont val="Verdana"/>
        <family val="2"/>
      </rPr>
      <t xml:space="preserve">(Es ist eine Lehrveranstaltung (nicht aus demselben Teilgebiet wie Spezialgebiet I) im Ausmaß von insgesamt 5 ECTS-AP aus den folgenden auszuwählen: </t>
    </r>
    <r>
      <rPr>
        <i/>
        <sz val="9"/>
        <color rgb="FF0070C0"/>
        <rFont val="Verdana"/>
        <family val="2"/>
      </rPr>
      <t>(Anmeldungsvoraussetzung: positiv absolvierte PM 5, 6 und 7)</t>
    </r>
  </si>
  <si>
    <t xml:space="preserve">15.a. Neuere deutsche Sprache </t>
  </si>
  <si>
    <t>15.b. Neuere deutsche Literatur</t>
  </si>
  <si>
    <t>15.c. Ältere deutsche Sprache und Literatur</t>
  </si>
  <si>
    <r>
      <t xml:space="preserve">Fachpraktikum </t>
    </r>
    <r>
      <rPr>
        <i/>
        <sz val="9"/>
        <color rgb="FF0070C0"/>
        <rFont val="Verdana"/>
        <family val="2"/>
      </rPr>
      <t>(Anmeldungsvoraussetzung: positiv absolvierte PM 4,9 und 10)</t>
    </r>
  </si>
  <si>
    <r>
      <t xml:space="preserve">Abschlussmodul </t>
    </r>
    <r>
      <rPr>
        <i/>
        <sz val="9"/>
        <color rgb="FF0070C0"/>
        <rFont val="Verdana"/>
        <family val="2"/>
      </rPr>
      <t>(Anmeldungsvoraussetzung: positiv absolviertes PM 14)</t>
    </r>
  </si>
  <si>
    <t>UF Ernährung und Haushalt</t>
  </si>
  <si>
    <t>Basismodul Ernährung und Haushalt</t>
  </si>
  <si>
    <r>
      <t xml:space="preserve">1.a. Grundlagen des Haushalts </t>
    </r>
    <r>
      <rPr>
        <sz val="9"/>
        <color rgb="FFFF0000"/>
        <rFont val="Verdana"/>
        <family val="2"/>
      </rPr>
      <t>[STEOP]</t>
    </r>
  </si>
  <si>
    <r>
      <t xml:space="preserve">1.b. Grundlagen der Ernährung </t>
    </r>
    <r>
      <rPr>
        <sz val="9"/>
        <color rgb="FFFF0000"/>
        <rFont val="Verdana"/>
        <family val="2"/>
      </rPr>
      <t>[STEOP]</t>
    </r>
  </si>
  <si>
    <t>1.c. Einführung in die Fachdidaktik Ernährung und Haushalt</t>
  </si>
  <si>
    <t>Einführung in die Küchen- und Servierpraxis</t>
  </si>
  <si>
    <t>2.a. Einführung Kochwerkstatt</t>
  </si>
  <si>
    <t>2.b. Grundlagen - Service</t>
  </si>
  <si>
    <t>2.c. Arbeitswissenschaft und Ergonomie</t>
  </si>
  <si>
    <t>2.d. Fachdidaktik Kochen und Servieren</t>
  </si>
  <si>
    <t xml:space="preserve">Naturwissenschaftliche Bildung </t>
  </si>
  <si>
    <t>3.a. Ernährungswissenschaft I</t>
  </si>
  <si>
    <t xml:space="preserve">3.b. Humanbiologische Grundlagen  </t>
  </si>
  <si>
    <t>3.c. Haushaltstechnologie</t>
  </si>
  <si>
    <t xml:space="preserve">PS </t>
  </si>
  <si>
    <t>3.d. Fachdidaktik Sensorik</t>
  </si>
  <si>
    <t>Haushalt und Gesellschaft</t>
  </si>
  <si>
    <t>4.a.  Grundlagen der Haushaltswissenschaften</t>
  </si>
  <si>
    <t>4.b.  Haushalt und Nachhaltigkeit</t>
  </si>
  <si>
    <t>4.c.  Integrative Aspekte der Fachdidaktik</t>
  </si>
  <si>
    <t>Haushalt und Konsum</t>
  </si>
  <si>
    <t>5.a. Grundlagen der Sozioökonomie der Haushalts</t>
  </si>
  <si>
    <t>5.b. Verbraucherbildung</t>
  </si>
  <si>
    <t>5.c. Leben in der Konsumgesellschaft</t>
  </si>
  <si>
    <t>5.d. Fachdidaktik Verbraucherbildung</t>
  </si>
  <si>
    <r>
      <t xml:space="preserve">Küchenmanagement </t>
    </r>
    <r>
      <rPr>
        <i/>
        <sz val="9"/>
        <color rgb="FF0070C0"/>
        <rFont val="Verdana"/>
        <family val="2"/>
      </rPr>
      <t>(Anmeldungsvoraussetzung: positiv absolviertes PM 2)</t>
    </r>
  </si>
  <si>
    <t>6.a. Grundlagen Kochwerkstatt</t>
  </si>
  <si>
    <t>6.b. Ökonomische und ökologische Küchenführung</t>
  </si>
  <si>
    <t>Lebensmittelkunde und-recht</t>
  </si>
  <si>
    <t>7.a. Lebensmittelkunde I</t>
  </si>
  <si>
    <t>7.b. Lebnsmittelkunde II</t>
  </si>
  <si>
    <t>7.c. Lebensmittelrecht und-hygiene</t>
  </si>
  <si>
    <t>7.d. Fachdidaktik Versuche und Experimente</t>
  </si>
  <si>
    <t>Soziologie der Ernährung</t>
  </si>
  <si>
    <t>8.a. Ernährungskultur</t>
  </si>
  <si>
    <t>8.b. Wissenschaftliches Arbeiten</t>
  </si>
  <si>
    <t>8.c. Ernährungspsychologie</t>
  </si>
  <si>
    <t>Ernährung und Gesundheit I</t>
  </si>
  <si>
    <t>9.a. Zielgruppenorientierte Ernährung</t>
  </si>
  <si>
    <t>9.b. Angewandte Ernährungslehre</t>
  </si>
  <si>
    <t>9.c. Ernährungswissenschaft II</t>
  </si>
  <si>
    <t>9.d. Fachdidaktik Ernährung und Gesundheit</t>
  </si>
  <si>
    <t>Gesundheitsförderung</t>
  </si>
  <si>
    <t>10.a. Public Health</t>
  </si>
  <si>
    <t>10.b. Projekt Gesundheitsförderung</t>
  </si>
  <si>
    <r>
      <t xml:space="preserve">Ernährung - Gesundheit II </t>
    </r>
    <r>
      <rPr>
        <i/>
        <sz val="9"/>
        <color rgb="FF0070C0"/>
        <rFont val="Verdana"/>
        <family val="2"/>
      </rPr>
      <t>(Anmeldungsvoraussetzung: positiv absolviertes PM 2)</t>
    </r>
  </si>
  <si>
    <t xml:space="preserve">11.a. Prävention und Diätetik </t>
  </si>
  <si>
    <t>11.b. Kochstudio</t>
  </si>
  <si>
    <r>
      <t xml:space="preserve">Ernährung und Gesellschaft </t>
    </r>
    <r>
      <rPr>
        <i/>
        <sz val="9"/>
        <color rgb="FF0070C0"/>
        <rFont val="Verdana"/>
        <family val="2"/>
      </rPr>
      <t>(Anmeldungsvoraussetzung: positiv absolviertes PM 2)</t>
    </r>
  </si>
  <si>
    <t>12.a. Kreative Kochwerkstatt</t>
  </si>
  <si>
    <t>12.b. Gemeinschaftsverpflegung</t>
  </si>
  <si>
    <t>12.c. Interdisziplinäres Arbeiten</t>
  </si>
  <si>
    <t>Ernährung und Haushalt - Professionsbewusstsein</t>
  </si>
  <si>
    <t>13.a. Ernährungswissenschaft III</t>
  </si>
  <si>
    <t>13.b. Politische Dimensionen des Haushalts</t>
  </si>
  <si>
    <t>13.c. Haushalt als Dienstleister </t>
  </si>
  <si>
    <t>13.d. Fachdidaktik Lehrausgänge und Exkursionen</t>
  </si>
  <si>
    <t>Professionalisierung als Lehrperson</t>
  </si>
  <si>
    <t>Nachhaltigkeit als Lebenskonzept</t>
  </si>
  <si>
    <t>15.a. Nachhaltigkeit - globale und individuelle Auswirkungen</t>
  </si>
  <si>
    <t>15.b. Welternährung</t>
  </si>
  <si>
    <t>15.c. Ernährungsökologie</t>
  </si>
  <si>
    <t>15.d. Fachdidaktik kompetenzorientierte Leistungsbeurteilung</t>
  </si>
  <si>
    <r>
      <t xml:space="preserve">Bachelorarbeit </t>
    </r>
    <r>
      <rPr>
        <i/>
        <sz val="9"/>
        <color rgb="FF0070C0"/>
        <rFont val="Verdana"/>
        <family val="2"/>
      </rPr>
      <t>(Anmeldungsvoraussetzung: positiv absolviertes PM 8)</t>
    </r>
  </si>
  <si>
    <t>UF Englisch</t>
  </si>
  <si>
    <t>Language Usage I</t>
  </si>
  <si>
    <t>5.a. Listening/Speaking I</t>
  </si>
  <si>
    <t>5.b. Reading/Writing I</t>
  </si>
  <si>
    <t>SL</t>
  </si>
  <si>
    <t>5.c. Language Awareness I</t>
  </si>
  <si>
    <t>Introduction to English Linguistics</t>
  </si>
  <si>
    <r>
      <t xml:space="preserve">10.a. Introduction to English Synchronic Linguistics </t>
    </r>
    <r>
      <rPr>
        <sz val="9"/>
        <color rgb="FFFF0000"/>
        <rFont val="Verdana"/>
        <family val="2"/>
      </rPr>
      <t>[STEOP]</t>
    </r>
  </si>
  <si>
    <r>
      <t xml:space="preserve">10.b. Introduction to English Phonetics and Phonology </t>
    </r>
    <r>
      <rPr>
        <sz val="9"/>
        <color rgb="FFFF0000"/>
        <rFont val="Verdana"/>
        <family val="2"/>
      </rPr>
      <t>[STEOP]</t>
    </r>
  </si>
  <si>
    <r>
      <t xml:space="preserve">Language Usage II </t>
    </r>
    <r>
      <rPr>
        <i/>
        <sz val="9"/>
        <color rgb="FF0070C0"/>
        <rFont val="Verdana"/>
        <family val="2"/>
      </rPr>
      <t>(Anmeldungsvoraussetzung: positiv absolviertes PM 5)</t>
    </r>
  </si>
  <si>
    <t>6.a. Listening/Speaking II</t>
  </si>
  <si>
    <t>6.b. Reading/Writing II</t>
  </si>
  <si>
    <t>Introduction to Literary Studies</t>
  </si>
  <si>
    <t>13.a. Introduction to British and Postcolonial Literary Studies</t>
  </si>
  <si>
    <t>13.b. Introduction to American Literary Studies</t>
  </si>
  <si>
    <t>Introduction to Cultural Studies</t>
  </si>
  <si>
    <r>
      <t xml:space="preserve">16.a. Introduction to British and Anglophone Cultures </t>
    </r>
    <r>
      <rPr>
        <i/>
        <sz val="9"/>
        <color theme="4" tint="-0.249977111117893"/>
        <rFont val="Verdana"/>
        <family val="2"/>
      </rPr>
      <t>oder</t>
    </r>
    <r>
      <rPr>
        <sz val="9"/>
        <color theme="1"/>
        <rFont val="Verdana"/>
        <family val="2"/>
      </rPr>
      <t xml:space="preserve"> Introduction to American Cultures</t>
    </r>
  </si>
  <si>
    <t>16.b. Introduction to Media Studies</t>
  </si>
  <si>
    <r>
      <t xml:space="preserve">Grundlagen der Fremdsprachendidaktik </t>
    </r>
    <r>
      <rPr>
        <i/>
        <sz val="9"/>
        <color rgb="FF0070C0"/>
        <rFont val="Verdana"/>
        <family val="2"/>
      </rPr>
      <t>(Anmeldungsvoraussetzung: positiv absolviertes PM 5)</t>
    </r>
  </si>
  <si>
    <t>1.a. Einführung in die Didaktik des Fremdsprachenunterrichts 
oder bei einer Kombination mit dem Unterrichtsfach einer weiteren lebenden Fremdsprache
 1.c. Ausgewählte Aspekte zur thematischen Vertiefung der Einführung in die Didaktik des Fremdsprachenunterrichts</t>
  </si>
  <si>
    <t>1.b. Sprachspezifische Begleitung Englisch zur Einführung in die Didaktik des Fremdsprachenunterrichts</t>
  </si>
  <si>
    <r>
      <t xml:space="preserve">Applied Language Skills I </t>
    </r>
    <r>
      <rPr>
        <i/>
        <sz val="9"/>
        <color rgb="FF0070C0"/>
        <rFont val="Verdana"/>
        <family val="2"/>
      </rPr>
      <t>(Anmeldungsvoraussetzung: positiv absolviertes PM 6)</t>
    </r>
  </si>
  <si>
    <t>7.a. Language Awareness II</t>
  </si>
  <si>
    <t>7.b. Listening/Speaking III</t>
  </si>
  <si>
    <r>
      <t xml:space="preserve">Use and Learning of English </t>
    </r>
    <r>
      <rPr>
        <i/>
        <sz val="9"/>
        <color rgb="FF0070C0"/>
        <rFont val="Verdana"/>
        <family val="2"/>
      </rPr>
      <t>(Anmeldungsvoraussetzung: positiv absolviertes PM 10)</t>
    </r>
  </si>
  <si>
    <t>11.a. Synchronic and Diachronic Varieties of English</t>
  </si>
  <si>
    <t>11.b. The Acquisition of English in a Multilingual Context</t>
  </si>
  <si>
    <r>
      <t xml:space="preserve">Kompetenzorientierter Fremdsprachenunterricht </t>
    </r>
    <r>
      <rPr>
        <i/>
        <sz val="9"/>
        <color rgb="FF0070C0"/>
        <rFont val="Verdana"/>
        <family val="2"/>
      </rPr>
      <t>(Anmeldungsvoraussetzung: positiv absolviertes PM 1)</t>
    </r>
  </si>
  <si>
    <t>2.a. Sprachen lernen/lehren</t>
  </si>
  <si>
    <t xml:space="preserve">2.b. Sprachen lernen/lehren </t>
  </si>
  <si>
    <r>
      <t xml:space="preserve">Literary Analysis </t>
    </r>
    <r>
      <rPr>
        <i/>
        <sz val="9"/>
        <color rgb="FF0070C0"/>
        <rFont val="Verdana"/>
        <family val="2"/>
      </rPr>
      <t>(Anmeldungsvoraussetzung: positiv absolviertes PM 13)</t>
    </r>
  </si>
  <si>
    <t>14.a. British and/or Postcolonial Literature</t>
  </si>
  <si>
    <t>14.b. American Literature</t>
  </si>
  <si>
    <t>WM</t>
  </si>
  <si>
    <r>
      <t xml:space="preserve"> Critical Area Studies/Cultural Studies </t>
    </r>
    <r>
      <rPr>
        <i/>
        <sz val="9"/>
        <color rgb="FF0070C0"/>
        <rFont val="Verdana"/>
        <family val="2"/>
      </rPr>
      <t>(Anmeldungsvoraussetzung: positiv absolviertes PM 16)</t>
    </r>
  </si>
  <si>
    <t>1./2. Critical Area Studies: British and Anglophone Cultures oder Critical Area Studies: American Cultures</t>
  </si>
  <si>
    <t>3./4. Cultural Studies: British and Anglophone Cultures oder Cultural Studies: American Cultures</t>
  </si>
  <si>
    <r>
      <t xml:space="preserve">Applied Language Skills II </t>
    </r>
    <r>
      <rPr>
        <i/>
        <sz val="9"/>
        <color rgb="FF0070C0"/>
        <rFont val="Verdana"/>
        <family val="2"/>
      </rPr>
      <t>(Anmeldungsvoraussetzung: positiv absolviertes PM 7)</t>
    </r>
  </si>
  <si>
    <t>8.a. Language Awareness III</t>
  </si>
  <si>
    <t>8.b. Reading/Writing III</t>
  </si>
  <si>
    <r>
      <t xml:space="preserve">Evaluation von fremdsprachlichen Kompetenzen </t>
    </r>
    <r>
      <rPr>
        <i/>
        <sz val="9"/>
        <color rgb="FF0070C0"/>
        <rFont val="Verdana"/>
        <family val="2"/>
      </rPr>
      <t>(Anmeldungsvoraussetzung: positiv absolviertes PM 2)</t>
    </r>
  </si>
  <si>
    <r>
      <t xml:space="preserve">3.a. Einführung in das Testen und Bewerten im Fremdsprachenunterricht
</t>
    </r>
    <r>
      <rPr>
        <i/>
        <sz val="9"/>
        <color theme="4" tint="-0.249977111117893"/>
        <rFont val="Verdana"/>
        <family val="2"/>
      </rPr>
      <t>oder bei einer Kombination mit dem Unterrichtsfach einer weiteren lebenden Fremdsprache</t>
    </r>
    <r>
      <rPr>
        <sz val="9"/>
        <color theme="1"/>
        <rFont val="Verdana"/>
        <family val="2"/>
      </rPr>
      <t xml:space="preserve">
3.c. Ausgewählte Aspekte zur thematischen Vertiefung der Einführung in das Testen und Bewerten im Fremdsprachenunterricht </t>
    </r>
  </si>
  <si>
    <t>3.b. Sprachspezifische Begleitung Englisch zu Testen und Bewerten</t>
  </si>
  <si>
    <r>
      <t xml:space="preserve">Survey of Literature and Culture </t>
    </r>
    <r>
      <rPr>
        <i/>
        <sz val="9"/>
        <color rgb="FF0070C0"/>
        <rFont val="Verdana"/>
        <family val="2"/>
      </rPr>
      <t>(Anmeldungsvoraussetzung: positiv absolviertes PM 13)</t>
    </r>
  </si>
  <si>
    <t>15.a. British and/or Postcolonial Literature and Culture</t>
  </si>
  <si>
    <t>15.b. American Literature and Culture</t>
  </si>
  <si>
    <r>
      <t xml:space="preserve">Fachpraktikum an Schule und Universität </t>
    </r>
    <r>
      <rPr>
        <i/>
        <sz val="9"/>
        <color rgb="FF0070C0"/>
        <rFont val="Verdana"/>
        <family val="2"/>
      </rPr>
      <t>(Anmeldungsvoraussetzung: positiv absolvierte PM 2 und 8)</t>
    </r>
  </si>
  <si>
    <r>
      <t xml:space="preserve">Professional Language Skills for Teachers of English </t>
    </r>
    <r>
      <rPr>
        <i/>
        <sz val="9"/>
        <color rgb="FF0070C0"/>
        <rFont val="Verdana"/>
        <family val="2"/>
      </rPr>
      <t>(Anmeldungsvoraussetzung: positiv absolviertes PM 8)</t>
    </r>
  </si>
  <si>
    <t>9.a. Listening/Speaking IV</t>
  </si>
  <si>
    <t>9.b. Reading/Writing IV</t>
  </si>
  <si>
    <t>9.c. Language Awareness IV: Analysis and Correction</t>
  </si>
  <si>
    <r>
      <t xml:space="preserve">Applied Linguistics </t>
    </r>
    <r>
      <rPr>
        <i/>
        <sz val="9"/>
        <color rgb="FF0070C0"/>
        <rFont val="Verdana"/>
        <family val="2"/>
      </rPr>
      <t>(Anmeldungsvoraussetzung: positiv absolviertes PM 10)</t>
    </r>
  </si>
  <si>
    <t>Systemic and/or Applied English Linguistics</t>
  </si>
  <si>
    <t>UF Französisch</t>
  </si>
  <si>
    <t>Französisch 1</t>
  </si>
  <si>
    <t>6.a. Französisch 1: Grammatik und Wortschatz (B1+)</t>
  </si>
  <si>
    <t>6.b. Lesen/Schreiben 1 (B1+)</t>
  </si>
  <si>
    <t>6.c. Korrektive Phonetik (B1 &amp; B2)</t>
  </si>
  <si>
    <t>Literatur- und Kulturgeschichte Frankreichs (Basismodul)</t>
  </si>
  <si>
    <r>
      <t xml:space="preserve">16.a. Literatur- und Kulturgeschichte Frankreichs </t>
    </r>
    <r>
      <rPr>
        <sz val="9"/>
        <color rgb="FFFF0000"/>
        <rFont val="Verdana"/>
        <family val="2"/>
      </rPr>
      <t>[STEOP]</t>
    </r>
  </si>
  <si>
    <t>Länder und Kulturen des französischen Sprachraums</t>
  </si>
  <si>
    <t>18.b. Die frankophonen Kulturen und ihre mediale Repräsentation</t>
  </si>
  <si>
    <r>
      <t xml:space="preserve">Französisch 2 </t>
    </r>
    <r>
      <rPr>
        <i/>
        <sz val="9"/>
        <color rgb="FF0070C0"/>
        <rFont val="Verdana"/>
        <family val="2"/>
      </rPr>
      <t>(Anmeldungsvoraussetzung: positiv absolviertes PM 6)</t>
    </r>
  </si>
  <si>
    <t>7.a. Französisch 2: Grammatik und Wortschatz (B2)</t>
  </si>
  <si>
    <t>7.b. Lesen/Schreiben 2 (B1+)</t>
  </si>
  <si>
    <t>7.c. Hören/Sprechen 2 (B1+)</t>
  </si>
  <si>
    <t>16.b. Lektüre und Analyse</t>
  </si>
  <si>
    <t>18.a. Landeskunde</t>
  </si>
  <si>
    <r>
      <t xml:space="preserve">Grundlagen der Fremdsprachendidaktik </t>
    </r>
    <r>
      <rPr>
        <i/>
        <sz val="9"/>
        <color rgb="FF0070C0"/>
        <rFont val="Verdana"/>
        <family val="2"/>
      </rPr>
      <t>(Anmeldungsvoraussetzung: positiv absolviertes PM 6)</t>
    </r>
  </si>
  <si>
    <r>
      <t xml:space="preserve">1.a. Einführung in die Didaktik des Fremdsprachenunterrichts 
</t>
    </r>
    <r>
      <rPr>
        <i/>
        <sz val="9"/>
        <color theme="4" tint="-0.249977111117893"/>
        <rFont val="Verdana"/>
        <family val="2"/>
      </rPr>
      <t>oder bei einer Kombination mit dem Unterrichtsfach einer weiteren lebenden Fremdsprache</t>
    </r>
    <r>
      <rPr>
        <sz val="9"/>
        <color theme="1"/>
        <rFont val="Verdana"/>
        <family val="2"/>
      </rPr>
      <t xml:space="preserve">
 1.c. Ausgewählte Aspekte zur thematischen Vertiefung der Einführung in die Didaktik des Fremdsprachenunterrichts</t>
    </r>
  </si>
  <si>
    <t xml:space="preserve">1.b. Sprachspezifische Begleitung (Französisch) zur Einführung in die Didaktik des Fremdsprachenunterrichts </t>
  </si>
  <si>
    <t>Grundlagen des philologisch-kulturwissenschaftlichen Studiums</t>
  </si>
  <si>
    <r>
      <t xml:space="preserve">Französisch 3 </t>
    </r>
    <r>
      <rPr>
        <i/>
        <sz val="9"/>
        <color rgb="FF0070C0"/>
        <rFont val="Verdana"/>
        <family val="2"/>
      </rPr>
      <t>(Anmeldungsvoraussetzung: positiv absolviertes PM 7)</t>
    </r>
  </si>
  <si>
    <t>8.a. Hören/Sprechen 3 (B2)</t>
  </si>
  <si>
    <t>8.b. Lesen/Schreiben 3 (B2)</t>
  </si>
  <si>
    <r>
      <t xml:space="preserve">Linguistik und Analyse </t>
    </r>
    <r>
      <rPr>
        <i/>
        <sz val="9"/>
        <color rgb="FF0070C0"/>
        <rFont val="Verdana"/>
        <family val="2"/>
      </rPr>
      <t>(Anmeldungsvoraussetzung: positiv absolviertes PM 6)</t>
    </r>
  </si>
  <si>
    <t>13.a. Grammatische Analyse</t>
  </si>
  <si>
    <r>
      <t xml:space="preserve">Französisch 4 </t>
    </r>
    <r>
      <rPr>
        <i/>
        <sz val="9"/>
        <color rgb="FF0070C0"/>
        <rFont val="Verdana"/>
        <family val="2"/>
      </rPr>
      <t>(Anmeldungsvoraussetzung: positiv absolviertes PM 8)</t>
    </r>
  </si>
  <si>
    <t>9.a. Grammatik und Wortschatz Französisch 4 (B2+)</t>
  </si>
  <si>
    <t>9.b. Textproduktion Französisch 4 (B2+)</t>
  </si>
  <si>
    <t>13.b. Einführung in die französische Lingusitik</t>
  </si>
  <si>
    <t xml:space="preserve">2.a. Sprachen lernen/lehren </t>
  </si>
  <si>
    <r>
      <t xml:space="preserve">Französisch 5 </t>
    </r>
    <r>
      <rPr>
        <i/>
        <sz val="9"/>
        <color rgb="FF0070C0"/>
        <rFont val="Verdana"/>
        <family val="2"/>
      </rPr>
      <t>(Anmeldungsvoraussetzung: positiv absolviertes PM 9)</t>
    </r>
  </si>
  <si>
    <t>10.a. Mündliche Kommunikation Französisch 5 (C1)</t>
  </si>
  <si>
    <t>10.b. Übersetzung in die Fremdsprache (C1)</t>
  </si>
  <si>
    <r>
      <t xml:space="preserve">Linguistiische Vertiefung Französisch 1 </t>
    </r>
    <r>
      <rPr>
        <i/>
        <sz val="9"/>
        <color rgb="FF0070C0"/>
        <rFont val="Verdana"/>
        <family val="2"/>
      </rPr>
      <t>(Anmeldungsvoraussetzung: positiv absolviertes PM 13)</t>
    </r>
  </si>
  <si>
    <t>VU Morphologie, Syntax, Textlinguistik - Französisch</t>
  </si>
  <si>
    <t>2.b. Sprachen lernen/lehren</t>
  </si>
  <si>
    <r>
      <t xml:space="preserve">Französisch 6 </t>
    </r>
    <r>
      <rPr>
        <i/>
        <sz val="9"/>
        <color rgb="FF0070C0"/>
        <rFont val="Verdana"/>
        <family val="2"/>
      </rPr>
      <t>(Anmeldungsvoraussetzung: positiv absolviertes PM 9)</t>
    </r>
  </si>
  <si>
    <t>11.a Grammatik und Wortschatz Französisch 6 (C1)</t>
  </si>
  <si>
    <t>11.b. Fachsprachen (C1)</t>
  </si>
  <si>
    <r>
      <t xml:space="preserve">Linguistische Vertiefung Französisch 2 </t>
    </r>
    <r>
      <rPr>
        <i/>
        <sz val="9"/>
        <color rgb="FF0070C0"/>
        <rFont val="Verdana"/>
        <family val="2"/>
      </rPr>
      <t>(Anmeldungsvoraussetzung: positiv absolviertes PM 13)</t>
    </r>
  </si>
  <si>
    <t>Lexikologie, Semantik, Pragmatik - Französisch</t>
  </si>
  <si>
    <t>3.b. Sprachspezifische Begleitung (Französisch) zu Testen und Bewerten</t>
  </si>
  <si>
    <r>
      <t xml:space="preserve">Französisch 7 </t>
    </r>
    <r>
      <rPr>
        <i/>
        <sz val="9"/>
        <color rgb="FF0070C0"/>
        <rFont val="Verdana"/>
        <family val="2"/>
      </rPr>
      <t>(Anmeldungsvoraussetzung: positiv absolviertes PM 9)</t>
    </r>
  </si>
  <si>
    <t>Wissenschaftliches Schreiben (C1)</t>
  </si>
  <si>
    <r>
      <t xml:space="preserve">Französischsprachige Literaturen und Kulturen </t>
    </r>
    <r>
      <rPr>
        <i/>
        <sz val="9"/>
        <color rgb="FF0070C0"/>
        <rFont val="Verdana"/>
        <family val="2"/>
      </rPr>
      <t>(Anmeldungsvoraussetzung: positiv absolvierte PM 5 &amp; 16)</t>
    </r>
  </si>
  <si>
    <t>17.a. Französischsprachige Literaturen- und Kulturen</t>
  </si>
  <si>
    <r>
      <t xml:space="preserve">Fachpraktikum </t>
    </r>
    <r>
      <rPr>
        <i/>
        <sz val="9"/>
        <color rgb="FF0070C0"/>
        <rFont val="Verdana"/>
        <family val="2"/>
      </rPr>
      <t>(Anmeldungsvoraussetzung: positiv absolvierte PM 2 &amp; 10)</t>
    </r>
  </si>
  <si>
    <t>17.b. Vertiefende Text- und/oder Medienanalyse anhand von Beispielen aus dem französischsprachigen Raum</t>
  </si>
  <si>
    <t>Die Leistung für die Bachelorarbeit ist zusätzlich zur Lehrveranstaltung zu erbringen, in deren Rahmen sie verfasst wird. Die Bachelorarbeit ist im Rahmen einer Lehrveranstaltung mit immanentem Prüfungscharakter aus den Modulen 2, 3, 14, 15, 17 oder 18 zu verfassen.</t>
  </si>
  <si>
    <t>UF Griechisch</t>
  </si>
  <si>
    <t>Bei einer Kombination mit dem Unterrichtsfach Latein ergeben sich gemeinsame Pflichtlehrveranstaltungen im Ausmaß von 45 ECTS-AP. Diese sind durch weitere Lehrveranstaltungen aus dem Angebot der Curricula der Universität in Höhe desselben ECTS-AP-Ausmaßes zu kompensieren. Davon sind ein Drittel aus dem Bereich der Klassischen Philologie und ein weiteres Drittel aus dem Bereich der Altertumswissenschaften zu wählen.</t>
  </si>
  <si>
    <t>Einführung in das Studium der Klassischen Philologie</t>
  </si>
  <si>
    <t>1a. Einführung in die Klassische Philologie</t>
  </si>
  <si>
    <t>1.b. Wissenschaftliches Arbeiten</t>
  </si>
  <si>
    <t>Grammatik</t>
  </si>
  <si>
    <t>2.a. Griechische Formenlehre und Syntax I</t>
  </si>
  <si>
    <t>Übersetzung</t>
  </si>
  <si>
    <t>3.a. Übersetzungsübung Griechisch</t>
  </si>
  <si>
    <t>Griechische Literaturgeschichte</t>
  </si>
  <si>
    <r>
      <t xml:space="preserve">6.a. Überblick über die griechische Literaturgeschichte I </t>
    </r>
    <r>
      <rPr>
        <sz val="9"/>
        <color rgb="FFFF0000"/>
        <rFont val="Verdana"/>
        <family val="2"/>
      </rPr>
      <t>[STEOP]</t>
    </r>
  </si>
  <si>
    <t>2.b. Griechische Formenlehre und Syntax II</t>
  </si>
  <si>
    <t>3.b. Übersetzungsübung Latein</t>
  </si>
  <si>
    <r>
      <t xml:space="preserve">Interpretation I </t>
    </r>
    <r>
      <rPr>
        <i/>
        <sz val="9"/>
        <color rgb="FF0070C0"/>
        <rFont val="Verdana"/>
        <family val="2"/>
      </rPr>
      <t>(Anmeldungsvoraussetzung: positiv absolviertes PM 1)</t>
    </r>
  </si>
  <si>
    <t>4.a. Metrik</t>
  </si>
  <si>
    <t>4.c. Interpretation</t>
  </si>
  <si>
    <t>6.b. Überblick über die griechische Literaturgeschichte II</t>
  </si>
  <si>
    <t>4.b. Einführung in die Stilistik</t>
  </si>
  <si>
    <t>Basiswissen Alte Geschichte</t>
  </si>
  <si>
    <t>Römische Literaturgeschichte</t>
  </si>
  <si>
    <t>7.a. Überblick über die römische Literaturgeschichte I</t>
  </si>
  <si>
    <t xml:space="preserve">Griechische Lektüre </t>
  </si>
  <si>
    <t>9.a. Griechische Lektüre I (Prosa)</t>
  </si>
  <si>
    <t>7.b. Überblick über die römische Literaturgeschichte II</t>
  </si>
  <si>
    <t xml:space="preserve">9.b. Griechische Lektüre II (Poesie) </t>
  </si>
  <si>
    <t>Didaktik des altsprachlichen Unterrichts</t>
  </si>
  <si>
    <t>2.1. Philosophiegeschichte 1</t>
  </si>
  <si>
    <t>12.a. Didaktik der Spracherwerbsphase</t>
  </si>
  <si>
    <t>Vertiefung Antike Literaturgeschichte</t>
  </si>
  <si>
    <t>10.a. Vertiefung Antike Literatur</t>
  </si>
  <si>
    <t>Interpretation griechischer Texte</t>
  </si>
  <si>
    <t>12.b.Literaturdidaktik</t>
  </si>
  <si>
    <r>
      <t xml:space="preserve">Griechische Sprachwissenschaft </t>
    </r>
    <r>
      <rPr>
        <i/>
        <sz val="9"/>
        <color rgb="FF0070C0"/>
        <rFont val="Verdana"/>
        <family val="2"/>
      </rPr>
      <t>(Anmeldungsvoraussetzung: positiv absolviertes PM 2)</t>
    </r>
  </si>
  <si>
    <t>8.a. Historische Grammatik</t>
  </si>
  <si>
    <t>8.b. Sprachwissenschaftliche Lektüre</t>
  </si>
  <si>
    <t>10.b. Antike Literatur im Kontext</t>
  </si>
  <si>
    <t>12.c. Evaluation</t>
  </si>
  <si>
    <t>Altertum und Gegenwart</t>
  </si>
  <si>
    <t>15.a. Rezeption</t>
  </si>
  <si>
    <t>15.b. Mythologie</t>
  </si>
  <si>
    <r>
      <rPr>
        <sz val="9"/>
        <rFont val="Verdana"/>
        <family val="2"/>
      </rPr>
      <t xml:space="preserve">Interdisziplinäre Kompetenzen </t>
    </r>
    <r>
      <rPr>
        <i/>
        <sz val="9"/>
        <color rgb="FF0070C0"/>
        <rFont val="Verdana"/>
        <family val="2"/>
      </rPr>
      <t>(Anmeldungsvoraussetzung: Die in den jeweiligen Curricula festgelegten Anmeldungsvoraussetzungen sind zu erfüllen)</t>
    </r>
  </si>
  <si>
    <t>Frei  wählbare  Lehrveranstaltungen  im  Ausmaß  von  5  ECTS-AP  aus  den Curricula der Universität. Besonders empfohlen werden weitere Lehrveranstaltungen aus dem Bereich der Klassischen Philologie sowie Lehrveranstaltungen zur Alten Geschichte, zur Archäologie, zur Vergleichenden Literaturwissenschaft, zu genderspezifischen Aspekten, inklusiver Pädagogik, Mehrsprachigkeit, Human-Animal Studies, etc.</t>
  </si>
  <si>
    <r>
      <t xml:space="preserve">Bachelorarbeit </t>
    </r>
    <r>
      <rPr>
        <i/>
        <sz val="9"/>
        <color rgb="FF0070C0"/>
        <rFont val="Verdana"/>
        <family val="2"/>
      </rPr>
      <t>(Anmeldungsvoraussetzung: positiv absolvierte PM 4 und PM 9)</t>
    </r>
  </si>
  <si>
    <t>UF Geschichte, Sozialkunde, Politische Bildung</t>
  </si>
  <si>
    <t>Einführungsmodul</t>
  </si>
  <si>
    <r>
      <t xml:space="preserve">1.a. Einführung in das Studium der Geschichtswissenschaften </t>
    </r>
    <r>
      <rPr>
        <sz val="9"/>
        <color rgb="FFFF0000"/>
        <rFont val="Verdana"/>
        <family val="2"/>
      </rPr>
      <t>[STEOP]</t>
    </r>
  </si>
  <si>
    <t>1.b. Allgemeine wissenschaftliche Arbeitstechniken</t>
  </si>
  <si>
    <t>Ein Modul: Basiswissen</t>
  </si>
  <si>
    <t>Basiswissen Alte Geschichte, Basiswissen Mittelalter, Basiswissen Neuzeit, Basiswissen Wirtschafts- und Sozialgeschichte, Basiswissen Österreichische Geschichte, Basiswissen Zeitgeschichte, Basiswissen Politische Bildung</t>
  </si>
  <si>
    <t>Basiswissen Fachdidaktik Geschichte, Sozialkunde und Poltische Bildung</t>
  </si>
  <si>
    <t>Basiswissen Fachdidaktik, Geschichte, Sozialkunde und Politische Bildung</t>
  </si>
  <si>
    <r>
      <t xml:space="preserve">Ein Modul: Quellen und Darstellungen (1, 2 oder 3) </t>
    </r>
    <r>
      <rPr>
        <i/>
        <sz val="9"/>
        <color rgb="FF0070C0"/>
        <rFont val="Verdana"/>
        <family val="2"/>
      </rPr>
      <t>(Anmeldungsvoraussetzung: positiv absolviertes PM 1)</t>
    </r>
  </si>
  <si>
    <t>a. oder b. des gewählten Moduls</t>
  </si>
  <si>
    <r>
      <t xml:space="preserve"> Geschichtsdidaktik und Didaktik der Politischen Bildung 2 </t>
    </r>
    <r>
      <rPr>
        <i/>
        <sz val="9"/>
        <color rgb="FF0070C0"/>
        <rFont val="Verdana"/>
        <family val="2"/>
      </rPr>
      <t>(Anmeldungsvoraussetzung: positiv absolviertes PM 16)</t>
    </r>
  </si>
  <si>
    <t>18.a. Geschichtsdidaktik</t>
  </si>
  <si>
    <t>Grundlagen der Fachdidaktik</t>
  </si>
  <si>
    <t>Basiswissen Alte Geschichte, Basiswissen Mittelalter, Basiswissen Neuzeit, Basiswissen Wirtschafts- und Sozialgeschichte, Basiswissen Österreichische Geschichte, Basiswissen Zeitgeschichte</t>
  </si>
  <si>
    <t>Ein Modul: Grundlagen</t>
  </si>
  <si>
    <t>18.b. Didaktik der Politischen Bildung</t>
  </si>
  <si>
    <t>Ein Modul: Quellen und Darstellungen</t>
  </si>
  <si>
    <t>Ein Modul: Quellen und Darstellungen (1, 2 oder 3)</t>
  </si>
  <si>
    <r>
      <t xml:space="preserve">Geschichtsdidaktik und Didaktik der Politischen Bildung 1 </t>
    </r>
    <r>
      <rPr>
        <i/>
        <sz val="9"/>
        <color rgb="FF0070C0"/>
        <rFont val="Verdana"/>
        <family val="2"/>
      </rPr>
      <t>(Anmeldungsvoraussetzung: positiv absolvierte PM 8 und 16)</t>
    </r>
  </si>
  <si>
    <t>Geschichtsdidaktik und Didaktik der Politischen Bildung</t>
  </si>
  <si>
    <r>
      <t xml:space="preserve">Historische Exkursion </t>
    </r>
    <r>
      <rPr>
        <i/>
        <sz val="9"/>
        <color rgb="FF0070C0"/>
        <rFont val="Verdana"/>
        <family val="2"/>
      </rPr>
      <t>(Anmeldungsvoraussetzung: positiv absolviertes PM 1)</t>
    </r>
  </si>
  <si>
    <t>15.a. Historische Exkursion</t>
  </si>
  <si>
    <t>15.b. Historische Exkursion</t>
  </si>
  <si>
    <r>
      <t xml:space="preserve">Fachpraktikum </t>
    </r>
    <r>
      <rPr>
        <i/>
        <sz val="9"/>
        <color rgb="FF0070C0"/>
        <rFont val="Verdana"/>
        <family val="2"/>
      </rPr>
      <t>(Anmeldungsvoraussetzung: positiv absolvierte PM 1, 8 und 18)</t>
    </r>
  </si>
  <si>
    <r>
      <t xml:space="preserve">Fachpraktikum </t>
    </r>
    <r>
      <rPr>
        <i/>
        <sz val="9"/>
        <color rgb="FF0070C0"/>
        <rFont val="Verdana"/>
        <family val="2"/>
      </rPr>
      <t>(Anmeldungsvoraussetzung: positiv absolvierte PM 1, 8, 16 und 18)</t>
    </r>
  </si>
  <si>
    <r>
      <t xml:space="preserve">Modul 12 (Thematische Vertiefung aus historischen Epochen und Disziplinen) oder 13 (Vertiefung zur Geschichte des 20./21. Jahrhunderts) </t>
    </r>
    <r>
      <rPr>
        <i/>
        <sz val="9"/>
        <color rgb="FF0070C0"/>
        <rFont val="Verdana"/>
        <family val="2"/>
      </rPr>
      <t>(Anmeldungsvoraussetzung: positiv absolviertes PM 1)</t>
    </r>
  </si>
  <si>
    <r>
      <t xml:space="preserve">Interdisziplinäre Kompetenzen </t>
    </r>
    <r>
      <rPr>
        <i/>
        <sz val="9"/>
        <color rgb="FF0070C0"/>
        <rFont val="Verdana"/>
        <family val="2"/>
      </rPr>
      <t>(Anmeldungsvoraussetzung: Die in den jeweiligen Curricula festgelegten Anmeldungsvo-raussetzungen sind zu erfüllen)</t>
    </r>
  </si>
  <si>
    <t>Zur individuellen Schwerpunktsetzung können Lehrveranstaltungen im Ausmaß von 5 ECTS-AP nach Maßgabe freier Plätze aus dem eigenen Fach und/oder den Curricula der an der Universität Innsbruck eingerichteten Bachelor- und/oder Diplomstudien frei gewählt werden.
Im Hinblick auf die berufliche Praxis wird hier insbesondere eine Vertiefung in Soziologie, Politikwissenschaften und Gender-Studies empfohlen.</t>
  </si>
  <si>
    <r>
      <t xml:space="preserve">Bachelorarbeit </t>
    </r>
    <r>
      <rPr>
        <i/>
        <sz val="9"/>
        <color rgb="FF0070C0"/>
        <rFont val="Verdana"/>
        <family val="2"/>
      </rPr>
      <t>(Anmeldungsvoraussetzung: positiv absolvierte PM 1, 12 und 13)</t>
    </r>
  </si>
  <si>
    <t>SE Bachelorarbeit</t>
  </si>
  <si>
    <t>UF Geographie &amp; Wirtschaftskunde</t>
  </si>
  <si>
    <t>Einführung in die Geographie und Wirtschaftskunde</t>
  </si>
  <si>
    <r>
      <t xml:space="preserve">1.a. Mensch und Umwelt 1 </t>
    </r>
    <r>
      <rPr>
        <sz val="9"/>
        <color rgb="FFFF0000"/>
        <rFont val="Verdana"/>
        <family val="2"/>
      </rPr>
      <t>[STEOP]</t>
    </r>
  </si>
  <si>
    <t>1.b. Grundlagen der Volkswirtschaftslehre und Regionalpolitik</t>
  </si>
  <si>
    <t>1.c. Grundlagen der Fachdidaktik GW (Fachdidaktik 1)</t>
  </si>
  <si>
    <t>Allgemeine Geographie und Wirtschaftskunde 1</t>
  </si>
  <si>
    <t>2.a. Grundzüge der Physischen Geographie 1</t>
  </si>
  <si>
    <t>2.b. Grundzüge der Physischen Geographie 2</t>
  </si>
  <si>
    <t>2.c. Grundzüge der Humangeographie 1</t>
  </si>
  <si>
    <t>2.d. Grundzüge der Humangeographie 2</t>
  </si>
  <si>
    <t>2.e. Grundlagen der Betriebswirtschaftslehre</t>
  </si>
  <si>
    <r>
      <t xml:space="preserve">Allgemeine Geographie und Wirtschaftskunde 2 </t>
    </r>
    <r>
      <rPr>
        <i/>
        <sz val="9"/>
        <color rgb="FF0070C0"/>
        <rFont val="Verdana"/>
        <family val="2"/>
      </rPr>
      <t>(Anmeldungsvoraussetzung: positiv absolviertes PM 1)</t>
    </r>
  </si>
  <si>
    <t>3.a. Vertiefende Themen zur Volkswirtschaftslehre</t>
  </si>
  <si>
    <t>3.b. Lehrveranstaltungen nach eigener Wahl aus folgender Liste im Umfang von 10 ECTS-AP: Grundzüge der Humangeographie 3 (VO), Grundzüge der Humangeographie 4 (VO),  Humangeographie (EU), Grundzüge der Physischen Geographie 3 (VO), Grundzüge der Physischen Geographie 4 (VO), Physische Geographie (EU)</t>
  </si>
  <si>
    <t>VO/UE</t>
  </si>
  <si>
    <r>
      <t xml:space="preserve">Kartographische Darstellungsformen </t>
    </r>
    <r>
      <rPr>
        <i/>
        <sz val="9"/>
        <color rgb="FF0070C0"/>
        <rFont val="Verdana"/>
        <family val="2"/>
      </rPr>
      <t>(Anmeldungsvoraussetzung: positiv absolviertes PM 1)</t>
    </r>
  </si>
  <si>
    <t>7.a. Grundlagen der Kartographie</t>
  </si>
  <si>
    <r>
      <t>Fachdidaktik</t>
    </r>
    <r>
      <rPr>
        <i/>
        <sz val="9"/>
        <color rgb="FF0070C0"/>
        <rFont val="Verdana"/>
        <family val="2"/>
      </rPr>
      <t xml:space="preserve"> (Anmeldungsvoraussetzung: positiv absolviertes PM 1)</t>
    </r>
  </si>
  <si>
    <t>4.a.Grundlagen der Unterrichtsplanung und -gestaltung (Fachdidaktik 2)</t>
  </si>
  <si>
    <t>4.b.  Aktuelle Ansätze und Forschungsthemen für den GW-Unterricht (Fachdidaktik 3)</t>
  </si>
  <si>
    <t>10 - 20</t>
  </si>
  <si>
    <t>10 bis 20</t>
  </si>
  <si>
    <t>3.b. Lehrveranstaltungen nach eigener Wahl (siehe 3. Semester) im Umfang von 10 ECTS-AP: Übungen zur Humangeographie (EU), Übungen zur Physischen Geographie (EU)</t>
  </si>
  <si>
    <r>
      <t xml:space="preserve">Proseminare in Geographie und Fachdidaktik </t>
    </r>
    <r>
      <rPr>
        <i/>
        <sz val="9"/>
        <color rgb="FF0070C0"/>
        <rFont val="Verdana"/>
        <family val="2"/>
      </rPr>
      <t>(Anmeldungsvoraussetzung: positiv absolviertes PM 1)</t>
    </r>
  </si>
  <si>
    <t>5.a. Humangeographie</t>
  </si>
  <si>
    <t>5.b. Physische Geographie</t>
  </si>
  <si>
    <t xml:space="preserve">5.c. Fachdidaktik (Fachdidaktik 4) </t>
  </si>
  <si>
    <t>7,5 - 17,5</t>
  </si>
  <si>
    <t>7,5 bis 17,5</t>
  </si>
  <si>
    <r>
      <t xml:space="preserve">Vertiefung 1 </t>
    </r>
    <r>
      <rPr>
        <i/>
        <sz val="9"/>
        <color rgb="FF0070C0"/>
        <rFont val="Verdana"/>
        <family val="2"/>
      </rPr>
      <t>(Anmeldungsvoraussetzung: positiv absolvierte PM 1 und 2)</t>
    </r>
  </si>
  <si>
    <t>6.a. Spezialthemen 1</t>
  </si>
  <si>
    <t>6.b. Vertiefende Themen zur Betriebswirtschaft</t>
  </si>
  <si>
    <t>7.b. Übungen zur Kartographie</t>
  </si>
  <si>
    <t>7.c. Kartographie und GIS im GW-Unterricht (Fachdidaktik 5)</t>
  </si>
  <si>
    <r>
      <t xml:space="preserve">Vertiefung 2 Bildung für nachhaltige Entwicklung (BNE ) </t>
    </r>
    <r>
      <rPr>
        <i/>
        <sz val="9"/>
        <color rgb="FF0070C0"/>
        <rFont val="Verdana"/>
        <family val="2"/>
      </rPr>
      <t>(Anmeldungsvoraussetzung: positiv absolvierte PM 1 und 2)</t>
    </r>
  </si>
  <si>
    <t>8.a. Spezialthemen 2: Grundlagen der nachhaltigen Entwicklung</t>
  </si>
  <si>
    <t>8.b. Wirtschaftskundliche Übungen zur Bildung für Nachhaltige Entwicklung</t>
  </si>
  <si>
    <r>
      <t xml:space="preserve">Regionalgeographie und Unterricht </t>
    </r>
    <r>
      <rPr>
        <i/>
        <sz val="9"/>
        <color rgb="FF0070C0"/>
        <rFont val="Verdana"/>
        <family val="2"/>
      </rPr>
      <t>(Anmeldungsvoraussetzung: positiv absolviertes PM 5)</t>
    </r>
  </si>
  <si>
    <t>9.b. Fachdidaktik (Fachdidaktik 6)</t>
  </si>
  <si>
    <r>
      <t xml:space="preserve">Regionalgeographie </t>
    </r>
    <r>
      <rPr>
        <i/>
        <sz val="9"/>
        <color rgb="FF0070C0"/>
        <rFont val="Verdana"/>
        <family val="2"/>
      </rPr>
      <t>(Anmeldungsvoraussetzung: positiv absolviertes PM 1)</t>
    </r>
  </si>
  <si>
    <t>12.a. Regionale Geographie Österreichs und der Ostalpen</t>
  </si>
  <si>
    <t>12.b. Exkursion zur Regionalen Geographie Österreichs und der Ostalpen</t>
  </si>
  <si>
    <r>
      <t xml:space="preserve">Vertiefung 3 </t>
    </r>
    <r>
      <rPr>
        <i/>
        <sz val="9"/>
        <color rgb="FF0070C0"/>
        <rFont val="Verdana"/>
        <family val="2"/>
      </rPr>
      <t>(Anmeldungsvoraussetzung: positiv absolviertes PM 5)</t>
    </r>
  </si>
  <si>
    <t>10.a. Spezialthemen 3</t>
  </si>
  <si>
    <t>10.b. Allgemeine Geographie</t>
  </si>
  <si>
    <r>
      <t xml:space="preserve">Fachpraktikum </t>
    </r>
    <r>
      <rPr>
        <i/>
        <sz val="9"/>
        <color rgb="FF0070C0"/>
        <rFont val="Verdana"/>
        <family val="2"/>
      </rPr>
      <t>(Anmeldungsvoraussetzung: positiv absolviertes PM 5)</t>
    </r>
  </si>
  <si>
    <t>9.a. Exkursion zur Regionalgeographie</t>
  </si>
  <si>
    <r>
      <t xml:space="preserve">Bachelorarbeit </t>
    </r>
    <r>
      <rPr>
        <i/>
        <sz val="9"/>
        <color rgb="FF0070C0"/>
        <rFont val="Verdana"/>
        <family val="2"/>
      </rPr>
      <t>(Anmeldungsvoraussetzung: positiv absolviertes PM 5)</t>
    </r>
  </si>
  <si>
    <t>UF Instrumentalmusikerziehung</t>
  </si>
  <si>
    <t>Wahl zwischen Pflichtmodulen x.1, x.2 und x.3 (je nach gewähltem 1. bzw. 2. KHF ein Pflichtmodul)</t>
  </si>
  <si>
    <t>1.1</t>
  </si>
  <si>
    <r>
      <t>Erstes Künstlerisches Hauptfach</t>
    </r>
    <r>
      <rPr>
        <i/>
        <sz val="9"/>
        <color theme="4" tint="-0.249977111117893"/>
        <rFont val="Verdana"/>
        <family val="2"/>
      </rPr>
      <t xml:space="preserve"> </t>
    </r>
    <r>
      <rPr>
        <sz val="8"/>
        <color theme="4" tint="-0.249977111117893"/>
        <rFont val="Verdana"/>
        <family val="2"/>
      </rPr>
      <t>(Instrument oder Gesang)</t>
    </r>
  </si>
  <si>
    <t>1. Künstlerisches Hauptfach 1</t>
  </si>
  <si>
    <t>1.2</t>
  </si>
  <si>
    <r>
      <t>Erstes Künstlerisches Hauptfach Jazz/Pop</t>
    </r>
    <r>
      <rPr>
        <sz val="8"/>
        <color theme="4" tint="-0.249977111117893"/>
        <rFont val="Verdana"/>
        <family val="2"/>
      </rPr>
      <t xml:space="preserve"> (Gesang, Gitarre oder Klavier)</t>
    </r>
  </si>
  <si>
    <t>1. Künstlerisches Hauptfach Jazz/Pop 1</t>
  </si>
  <si>
    <t>1.3</t>
  </si>
  <si>
    <t xml:space="preserve">Erstes Künstlerisches Hauptfach Musikleitung </t>
  </si>
  <si>
    <t>1.3.a. 1. Künstlerisches Hauptfach Musikleitung 1</t>
  </si>
  <si>
    <t>1.3.b. Grundlagen des Arrangierens 1</t>
  </si>
  <si>
    <t>2.1</t>
  </si>
  <si>
    <r>
      <t xml:space="preserve">Zweites Künstlerisches Hauptfach </t>
    </r>
    <r>
      <rPr>
        <sz val="8"/>
        <color theme="4" tint="-0.249977111117893"/>
        <rFont val="Verdana"/>
        <family val="2"/>
      </rPr>
      <t>(Instrument oder Gesang)</t>
    </r>
  </si>
  <si>
    <t>2. Künstlerisches Hauptfach 1</t>
  </si>
  <si>
    <t>2.2</t>
  </si>
  <si>
    <r>
      <t xml:space="preserve">Zweites Künstlerisches Hauptfach Jazz/Pop </t>
    </r>
    <r>
      <rPr>
        <sz val="8"/>
        <color theme="4" tint="-0.249977111117893"/>
        <rFont val="Verdana"/>
        <family val="2"/>
      </rPr>
      <t>(Gesang, Gitarre oder Klavier)</t>
    </r>
  </si>
  <si>
    <t>2. Künstlerisches Hauptfach Jazz/Pop 1</t>
  </si>
  <si>
    <t>2.3</t>
  </si>
  <si>
    <t>Zweites Künstlerisches Hauptfach Musikleitung</t>
  </si>
  <si>
    <t>2.3.a. 2. Künstlerisches Hauptfach Musikleitung 1</t>
  </si>
  <si>
    <t>2.3.b. Grundlagen des Arrangierens 1</t>
  </si>
  <si>
    <t>Künstlerisch-praktische Fertigkeiten</t>
  </si>
  <si>
    <t>3.a. Kammermusik/Ensemble des 1. Künstlerischen Hauptfachs 1</t>
  </si>
  <si>
    <t>3.c. Kammermusik/Ensemble des 2. Künstlerischen Hauptfachs 1</t>
  </si>
  <si>
    <t>Instrumentalpädagogik und Fachdidaktik</t>
  </si>
  <si>
    <t>4.b. Grundlagen der Fachdidaktik des 1. Künstlerischen Hauptfachs</t>
  </si>
  <si>
    <t>4.c. Grundlagen der Fachdidaktik des 2. Künstlerischen Hauptfachs</t>
  </si>
  <si>
    <t>8 od. 9</t>
  </si>
  <si>
    <t>10 od. 10,5</t>
  </si>
  <si>
    <r>
      <t xml:space="preserve">Erstes Künstlerisches Hauptfach </t>
    </r>
    <r>
      <rPr>
        <sz val="8"/>
        <color theme="4" tint="-0.249977111117893"/>
        <rFont val="Verdana"/>
        <family val="2"/>
      </rPr>
      <t>(Instrument oder Gesang)</t>
    </r>
  </si>
  <si>
    <t>1. Künstlerisches Hauptfach 2</t>
  </si>
  <si>
    <t>1. Künstlerisches Hauptfach Jazz/Pop 2</t>
  </si>
  <si>
    <t>1.3.a. 1. Künstlerisches Hauptfach Musikleitung 2</t>
  </si>
  <si>
    <t>1.3.b. Grundlagen des Arrangierens 2</t>
  </si>
  <si>
    <t>2.  Künstlerisches Hauptfach 2</t>
  </si>
  <si>
    <t>2.  Künstlerisches Hauptfach Jazz/Pop 2</t>
  </si>
  <si>
    <t>2.3.a. 2. Künstlerisches Hauptfach Musikleitung 2</t>
  </si>
  <si>
    <t>2.3.b. Grundlagen des Arrangierens 2</t>
  </si>
  <si>
    <r>
      <t xml:space="preserve">3.b. Kammermusik/Ensemble des 1. Künstlerischen Hauptfachs 2
</t>
    </r>
    <r>
      <rPr>
        <sz val="8"/>
        <color theme="4" tint="-0.249977111117893"/>
        <rFont val="Verdana"/>
        <family val="2"/>
      </rPr>
      <t>(Falls Gesang, Gitarre oder Klavier als 1. KHF Jazz/Pop gewählt wurde, ist stattdessen KG Jazz/Pop Werkstatt 3 zu belegen)</t>
    </r>
  </si>
  <si>
    <t xml:space="preserve">UE
</t>
  </si>
  <si>
    <t xml:space="preserve">1
</t>
  </si>
  <si>
    <r>
      <t xml:space="preserve">3.d. Kammermusik/Ensemble des 2. Künstlerischen Hauptfachs 2
</t>
    </r>
    <r>
      <rPr>
        <sz val="8"/>
        <color theme="4" tint="-0.249977111117893"/>
        <rFont val="Verdana"/>
        <family val="2"/>
      </rPr>
      <t>(Falls Gesang, Gitarre oder Klavier als 2. KHF Jazz/Pop gewählt wurde, ist stattdessen KG Jazz/Pop Werkstatt 3 oder 4 zu belegen)</t>
    </r>
  </si>
  <si>
    <t>4.d. Fachdidaktik des Gruppenunterrichts des 1. Künstlerischen Hauptfachs</t>
  </si>
  <si>
    <t>4.e. Fachdidaktik des Gruppenunterrichts des 2. Künstlerischen Hauptfachs</t>
  </si>
  <si>
    <t>6 bis 9</t>
  </si>
  <si>
    <t>8 bis 10,5</t>
  </si>
  <si>
    <t>1. Künstlerisches Hauptfach 3</t>
  </si>
  <si>
    <t>1. Künstlerisches Hauptfach Jazz/Pop 3</t>
  </si>
  <si>
    <t>Erstes Künstlerisches Hauptfach Musikleitung</t>
  </si>
  <si>
    <t>1.3.a. 1. Künstleriches Hauptfach Musikleitung 3</t>
  </si>
  <si>
    <t>1.3.c. Grundlagen des Partiturspiels 1</t>
  </si>
  <si>
    <t>1.3.d. Korrepetitionspraxis 1</t>
  </si>
  <si>
    <t>2. Künstlerisches Hauptfach 3</t>
  </si>
  <si>
    <t>2. Künstlerisches Hauptfach Jazz/Pop 3</t>
  </si>
  <si>
    <t>2.3.a. 2. Künstlerisches Hauptfach Musikleitung 3</t>
  </si>
  <si>
    <t>2.3.c. Grundlagen des Partiturspiels 1</t>
  </si>
  <si>
    <t>2.3.d. Korrepetitionspraxis 1</t>
  </si>
  <si>
    <t>3.e. Aufführungspraxis Alter Musik</t>
  </si>
  <si>
    <t>4.h. Lehrpraxis des 1. Künstlerischen Hauptfachs 1</t>
  </si>
  <si>
    <t>4.i. Lehrpraxis des 2. Künstlerischen Hauptfachs 1</t>
  </si>
  <si>
    <t>7 od. 8</t>
  </si>
  <si>
    <t xml:space="preserve">9 od. 9,5 </t>
  </si>
  <si>
    <t>1. Künstlerisches Hauptfach 4</t>
  </si>
  <si>
    <t>1. Künstlerisches Hauptfach Jazz/Pop 4</t>
  </si>
  <si>
    <t>1.3.a. 1. Künstlerisches Hauptfach Musikleitung 4</t>
  </si>
  <si>
    <t>1.3.c. Grundlagen des Partiturspiels 2</t>
  </si>
  <si>
    <t>1.3.d. Korrepetitionspraxis 2</t>
  </si>
  <si>
    <t>1.3.e. Unterstufenchor-Praktikum 1</t>
  </si>
  <si>
    <t>Zweites Künstlerisches Hauptfach (Instrument oder Gesang)</t>
  </si>
  <si>
    <t>2. Künstlerisches Hauptfach 4</t>
  </si>
  <si>
    <t>2. Künstlerisches Hauptfach Jazz/Pop 4</t>
  </si>
  <si>
    <t>2.3.a. 2. Künstlerisches Hauptfach Musikleitung 4</t>
  </si>
  <si>
    <t>2.3.c. Grundlagen des Partiturspiels 2</t>
  </si>
  <si>
    <t>2.3.d. Korrepetitionspraxis 2</t>
  </si>
  <si>
    <t>2.3.e. Unterstufenchor-Praktikum 1</t>
  </si>
  <si>
    <r>
      <t xml:space="preserve">3.b. Kammermusik/Ensemble des 1. Künstlerischen Hauptfachs 3
</t>
    </r>
    <r>
      <rPr>
        <sz val="8"/>
        <color theme="4" tint="-0.249977111117893"/>
        <rFont val="Verdana"/>
        <family val="2"/>
      </rPr>
      <t>(Falls Gesang, Gitarre oder Klavier als 1. KHF Jazz/Pop gewählt wurde, ist stattdessen KG Jazz/Pop Werkstatt 3 zu belegen)</t>
    </r>
  </si>
  <si>
    <t>3.f. Aufführungspraxis Neuer Musik</t>
  </si>
  <si>
    <t>4.a. Instrumental- und Gesangspädagogik 1</t>
  </si>
  <si>
    <t>4.h. Lehrpraxis des 1. Künstlerischen Hauptfachs 2</t>
  </si>
  <si>
    <t>4.i. Lehrpraxis des 2. Künstlerischen Hauptfachs 2</t>
  </si>
  <si>
    <t>9 bis 12</t>
  </si>
  <si>
    <t>11 bis 13,5</t>
  </si>
  <si>
    <t>1. Künstlerisches Hauptfach 5</t>
  </si>
  <si>
    <t>1. Künstlerisches Hauptfach Jazz/Pop 5</t>
  </si>
  <si>
    <t>1.3.a. 1. Künstlerisches Hauptfach Musikleitung 5</t>
  </si>
  <si>
    <t>1.3.e. Unterstufenchor-Praktikum 2</t>
  </si>
  <si>
    <t>2. Künstlerisches Hauptfach 5</t>
  </si>
  <si>
    <t>2. Künstlerisches Hauptfach Jazz/Pop 5</t>
  </si>
  <si>
    <t>2.3.a. 2. Künstlerisches Hauptfach Musikleitung 5</t>
  </si>
  <si>
    <t>2.3.e. Unterstufenchor-Praktikum 2</t>
  </si>
  <si>
    <r>
      <t xml:space="preserve">3.g. Korrepetitionspraxis 1
</t>
    </r>
    <r>
      <rPr>
        <sz val="8"/>
        <color theme="4" tint="-0.249977111117893"/>
        <rFont val="Verdana"/>
        <family val="2"/>
      </rPr>
      <t>(Falls Musikleitung als 1. oder 2. KHF gewählt wurde, ist stattdessen KG Korrepetitionspraxis 3 zu belegen)</t>
    </r>
  </si>
  <si>
    <t>4.f. Themen der Fachdidaktik des 1. Künstlerischen Hauptfachs</t>
  </si>
  <si>
    <t xml:space="preserve">4.g. Themen der Fachdidaktik des 2. Künstlerischen Hauptfachs </t>
  </si>
  <si>
    <t>Musikwissenschaft und Musiktheorie</t>
  </si>
  <si>
    <t>5.a. Historische und neue Betrachtung, Spieltechnik und Repertoire des 1. Künstlerischen Hauptfachs</t>
  </si>
  <si>
    <t>5.b. Historische und neue Betrachtung, Spieltechnik und Repertoire des 2. Künstlerischen Hauptfachs</t>
  </si>
  <si>
    <t>10,5 od. 11</t>
  </si>
  <si>
    <t xml:space="preserve">1. Künstlerisches Hauptfach 6 </t>
  </si>
  <si>
    <t xml:space="preserve">1. Künstlerisches Hauptfach Jazz/Pop 6 </t>
  </si>
  <si>
    <t>1.3.a. 1. Künstlerisches Hauptfach Musikleitung 6</t>
  </si>
  <si>
    <t>1.3.f. Oberstufenchor-Praktikum 1</t>
  </si>
  <si>
    <t>2. Künstlerisches Hauptfach 6</t>
  </si>
  <si>
    <t>2. Künstlerisches Hauptfach Jazz/Pop 6</t>
  </si>
  <si>
    <t>2.3.a. 2. Künstlerisches Hauptfach Musikleitung 6</t>
  </si>
  <si>
    <t>2.3.f. Oberstufenchor-Praktikum 1</t>
  </si>
  <si>
    <r>
      <t xml:space="preserve">3.d. Kammermusik/Ensemble des 2. Künstlerischen Hauptfachs 3
</t>
    </r>
    <r>
      <rPr>
        <sz val="8"/>
        <color theme="4" tint="-0.249977111117893"/>
        <rFont val="Verdana"/>
        <family val="2"/>
      </rPr>
      <t>(Falls Gesang, Gitarre oder Klavier als 2. KHF Jazz/Pop gewählt wurde, ist stattdessen KG Jazz/Pop Werkstatt 3 oder 4 zu belegen)</t>
    </r>
  </si>
  <si>
    <r>
      <t xml:space="preserve">3.g. Korrepetitionspraxis 2
</t>
    </r>
    <r>
      <rPr>
        <sz val="8"/>
        <color theme="4" tint="-0.249977111117893"/>
        <rFont val="Verdana"/>
        <family val="2"/>
      </rPr>
      <t>(Falls Musikleitung als 1. oder 2. KHF gewählt wurde, ist stattdessen KG Korrepetitionspraxis 4 zu belegen)</t>
    </r>
  </si>
  <si>
    <t xml:space="preserve">3.h. Chorleitung 2 </t>
  </si>
  <si>
    <t>3.i. Ensembleleitung 2</t>
  </si>
  <si>
    <t xml:space="preserve">4.h. Lehrpraxis des 1. Künstlerischen Hauptfachs 3 </t>
  </si>
  <si>
    <t>4.i. Lehrpraxis des 2. Künstlerischen Hauptfachs 3</t>
  </si>
  <si>
    <r>
      <t>4.j. Ganzheitlich somatische Methoden</t>
    </r>
    <r>
      <rPr>
        <sz val="9"/>
        <rFont val="Verdana"/>
        <family val="2"/>
      </rPr>
      <t xml:space="preserve"> (je nach Angebot)</t>
    </r>
  </si>
  <si>
    <t>12 od. 13</t>
  </si>
  <si>
    <t>11,5 bis 13</t>
  </si>
  <si>
    <t>1. Künstlerisches Hauptfach 7</t>
  </si>
  <si>
    <t>1. Künstlerisches Hauptfach Jazz/Pop 7</t>
  </si>
  <si>
    <t>1.3.a. 1. Künstlerisches Hauptfach Musikleitung 7</t>
  </si>
  <si>
    <t>2. Künstlerisches Hauptfach 7</t>
  </si>
  <si>
    <t>2. Künstlerisches Hauptfach Jazz/Pop 7</t>
  </si>
  <si>
    <t>2.3.a. 2. Künstlerisches Hauptfach Musikleitung 7</t>
  </si>
  <si>
    <r>
      <t xml:space="preserve">3.b./3.d. Jazz/Pop Werkstatt 3 </t>
    </r>
    <r>
      <rPr>
        <sz val="8"/>
        <color theme="4" tint="-0.249977111117893"/>
        <rFont val="Verdana"/>
        <family val="2"/>
      </rPr>
      <t>(nur für Studierende mit 1. oder 2. KHF Jazz/Pop)</t>
    </r>
  </si>
  <si>
    <t>4 bis 7</t>
  </si>
  <si>
    <t>9,5 bis 13</t>
  </si>
  <si>
    <t xml:space="preserve">1. Künstlerisches Hauptfach 8 </t>
  </si>
  <si>
    <t xml:space="preserve">1. Künstlerisches Hauptfach Jazz/Pop 8 </t>
  </si>
  <si>
    <t>1.3.a. 1. Künstlerisches Hauptfach Musikleitung 8</t>
  </si>
  <si>
    <t>1.3.f. Oberstufenchor-Praktikum 2</t>
  </si>
  <si>
    <t xml:space="preserve">2. Künstlerisches Hauptfach 8 </t>
  </si>
  <si>
    <t>2. Künstlerisches Hauptfach Jazz/Pop 8</t>
  </si>
  <si>
    <t>2.3.a. 2. Künstlerisches Hauptfach Musikleitung 8</t>
  </si>
  <si>
    <t>2.3.f. Oberstufenchor-Praktikum 2</t>
  </si>
  <si>
    <r>
      <t xml:space="preserve">3.b./3.d. Jazz/Pop Werkstatt 4 </t>
    </r>
    <r>
      <rPr>
        <sz val="8"/>
        <color theme="4" tint="-0.249977111117893"/>
        <rFont val="Verdana"/>
        <family val="2"/>
      </rPr>
      <t>(nur für Studierende mit 1. und 2. KHF Jazz/Pop)</t>
    </r>
  </si>
  <si>
    <t xml:space="preserve">Seminar mit Bachelorarbeit </t>
  </si>
  <si>
    <t>6 oder 8</t>
  </si>
  <si>
    <t>10,5 bis 13</t>
  </si>
  <si>
    <t>I-VI</t>
  </si>
  <si>
    <t>5.c. Es sind Lehrveranstaltungen im Umfang von insgesamt 8 ECTS-AP aus den folgenden Lehrveranstaltungen auszuwählen:</t>
  </si>
  <si>
    <t>Tonsatz einschließlich Gehörbildung 3-4</t>
  </si>
  <si>
    <t>Formenlehre 2</t>
  </si>
  <si>
    <t>Musikanalyse</t>
  </si>
  <si>
    <r>
      <t>Jazz/Pop Theorie 1-3</t>
    </r>
    <r>
      <rPr>
        <sz val="8"/>
        <color theme="4" tint="-0.249977111117893"/>
        <rFont val="Verdana"/>
        <family val="2"/>
      </rPr>
      <t xml:space="preserve"> (verpflichtend für 1. KHF Jazz/Pop (Gesang, Gitarre oder Klavier))</t>
    </r>
  </si>
  <si>
    <t>I-VIII</t>
  </si>
  <si>
    <t>Frei wählbare Lehrveranstaltungen im Umfang von 5 ECTS-AP nach Maßgabe freier Plätze aus dem eigenen Fach und/oder den Curricula der an der Universität Mozarteum Salzburg/ Standort Innsbruck und der Leopold-Franzens-Universität Innsbruck eingerichteten Bachelor- und/oder Diplomstudien, nicht jedoch aus dem anderen Unterrichtsfach; empfohlen werden Lehrveranstaltungen aus dem schulpraktischen Bereich, zu genderspezifischen Aspekten und inklusiver Pädagogik</t>
  </si>
  <si>
    <t>UF Informatik</t>
  </si>
  <si>
    <t>Einführung in die Programmierung</t>
  </si>
  <si>
    <r>
      <t xml:space="preserve">1.a. Einführung in die Programmierung </t>
    </r>
    <r>
      <rPr>
        <sz val="9"/>
        <color rgb="FFFF0000"/>
        <rFont val="Verdana"/>
        <family val="2"/>
      </rPr>
      <t>[STEOP]</t>
    </r>
  </si>
  <si>
    <t>1.b. Einführung in die Programmierung</t>
  </si>
  <si>
    <t>Einführung in die Theoretische Informatik</t>
  </si>
  <si>
    <t>4.a. Einführung in die Theoretische Informatik</t>
  </si>
  <si>
    <t>4.b. Einführung in die Theoretische Informatik</t>
  </si>
  <si>
    <t>Programmiermethodik</t>
  </si>
  <si>
    <t>7.a. Programmiermethodik</t>
  </si>
  <si>
    <t>7.b. Programmiermethodik</t>
  </si>
  <si>
    <t>Betriebssysteme</t>
  </si>
  <si>
    <t>9.a. Betriebssysteme</t>
  </si>
  <si>
    <t>9.b. Betriebssysteme</t>
  </si>
  <si>
    <t>Funktionale Programmierung</t>
  </si>
  <si>
    <t>2.a. Funktionale Programmierung</t>
  </si>
  <si>
    <t>2.b. Funktionale Programmierung</t>
  </si>
  <si>
    <t>Rechnerarchitektur</t>
  </si>
  <si>
    <t>3.a. Rechnerarchitektur</t>
  </si>
  <si>
    <t>3.b. Rechnerarchitektur</t>
  </si>
  <si>
    <r>
      <t xml:space="preserve">Didaktik der Informatik </t>
    </r>
    <r>
      <rPr>
        <i/>
        <sz val="9"/>
        <color rgb="FF0070C0"/>
        <rFont val="Verdana"/>
        <family val="2"/>
      </rPr>
      <t xml:space="preserve"> (Anmeldungsvoraussetzung: positiv absolvierte PM 1, 4 und 7)</t>
    </r>
  </si>
  <si>
    <t>11.a. Einführung in die Didaktik der Informatik</t>
  </si>
  <si>
    <r>
      <t xml:space="preserve">Informatik in der Schule </t>
    </r>
    <r>
      <rPr>
        <i/>
        <sz val="9"/>
        <color rgb="FF0070C0"/>
        <rFont val="Verdana"/>
        <family val="2"/>
      </rPr>
      <t>(Anmeldungsvoraussetzung: positiv absolvierte PM 1, 4 und 7)</t>
    </r>
  </si>
  <si>
    <t>12.a. Netzwerk- und Systemverwaltung in der Schule</t>
  </si>
  <si>
    <t>12.b. Anwendersysteme in der Schule</t>
  </si>
  <si>
    <t>12.c. Programmieren in der Schule</t>
  </si>
  <si>
    <t>Individuelle Schwerpunktsetzung</t>
  </si>
  <si>
    <t>Zur individuellen Schwerpunktsetzung müssen Module aus dem an der Universität Innsbruck eingerichteten  Bachelorstudium Informatik mit Ausnahme der Module 22 (Seminar mit Bachelorarbeit) und 23 (Interdisziplinäre Kompetenzen) im Ausmaß von 10 ECTS-Anrechnungspunkten frei gewählt werden. Die im Curriculum festgelegten Anmeldungsvoraussetzungen sind zu erfüllen.</t>
  </si>
  <si>
    <t>Diskrete Strukturen</t>
  </si>
  <si>
    <t>6.a. Diskrete Strukturen</t>
  </si>
  <si>
    <t>6.b. Diskrete Strukturen</t>
  </si>
  <si>
    <t>Rechnernetze und Internettechnik</t>
  </si>
  <si>
    <r>
      <t xml:space="preserve">Didaktik der Informatik </t>
    </r>
    <r>
      <rPr>
        <i/>
        <sz val="9"/>
        <color rgb="FF0070C0"/>
        <rFont val="Verdana"/>
        <family val="2"/>
      </rPr>
      <t>(Anmeldungsvoraussetzung: positiv absolvierte PM 1, 4 und 7)</t>
    </r>
  </si>
  <si>
    <t>11.b. Methoden des Informatikunterrichts</t>
  </si>
  <si>
    <t>Algorithmen und Datenstrukturen</t>
  </si>
  <si>
    <t>5.a. Algorithmen und Datenstrukturen</t>
  </si>
  <si>
    <t>5.b. Algorithmen und Datenstrukturen</t>
  </si>
  <si>
    <r>
      <t xml:space="preserve">Didaktik der Informatik </t>
    </r>
    <r>
      <rPr>
        <i/>
        <sz val="9"/>
        <color theme="1"/>
        <rFont val="Verdana"/>
        <family val="2"/>
      </rPr>
      <t xml:space="preserve"> </t>
    </r>
    <r>
      <rPr>
        <i/>
        <sz val="9"/>
        <color rgb="FF0070C0"/>
        <rFont val="Verdana"/>
        <family val="2"/>
      </rPr>
      <t>(Anmeldungsvoraussetzung: positiv absolvierte PM 1, 4 und 7)</t>
    </r>
  </si>
  <si>
    <t xml:space="preserve">11.c. Fachdidaktik der Informatik </t>
  </si>
  <si>
    <t>Datenbanksysteme</t>
  </si>
  <si>
    <t>8.a. Datenbanksysteme</t>
  </si>
  <si>
    <t>8.b. Datenbanksysteme</t>
  </si>
  <si>
    <r>
      <t xml:space="preserve">Fachpraktikum </t>
    </r>
    <r>
      <rPr>
        <i/>
        <sz val="9"/>
        <color rgb="FF0070C0"/>
        <rFont val="Verdana"/>
        <family val="2"/>
      </rPr>
      <t>(Anmeldungsvoraussetzung: positiv absolvierte PM 11 und 12)</t>
    </r>
  </si>
  <si>
    <t>UF Islamische Religion</t>
  </si>
  <si>
    <t>Einführung in das wissenschaftliche Arbeiten und die Koranwissenschaften</t>
  </si>
  <si>
    <t>1.a. Einführung in das wissenschaftliche Arbeiten</t>
  </si>
  <si>
    <r>
      <t xml:space="preserve">1.b. Einführung in die Koranwissenschaften </t>
    </r>
    <r>
      <rPr>
        <sz val="9"/>
        <color rgb="FFFF0000"/>
        <rFont val="Verdana"/>
        <family val="2"/>
      </rPr>
      <t>[STEOP]</t>
    </r>
  </si>
  <si>
    <t>Grundlagen des Korans</t>
  </si>
  <si>
    <t>2.a. Arabisch</t>
  </si>
  <si>
    <t>Überlieferung (Hadith-Wissenschaft)</t>
  </si>
  <si>
    <t>5.b. Prophetenbiographie</t>
  </si>
  <si>
    <t>Glaubensgrundlagen des Islam</t>
  </si>
  <si>
    <t>4.a. Glaubensgrundlagen der islamischen Religion</t>
  </si>
  <si>
    <t>5.a. Hadith und Methodik der Hadith-Wissenschaft</t>
  </si>
  <si>
    <t>Koran- und Textverständnis im Islam</t>
  </si>
  <si>
    <t>6.a. Tafsir-Koranexegese</t>
  </si>
  <si>
    <t>Islamische Kultur und Geschichte</t>
  </si>
  <si>
    <t>7.c. Geschichte des Islam</t>
  </si>
  <si>
    <t>Islamische Theologie</t>
  </si>
  <si>
    <t>3.a. Methoden der Normenlehre (Usul al Fiqh)</t>
  </si>
  <si>
    <t>3.b. Islamische Normen (Fiqh)</t>
  </si>
  <si>
    <t>Rechtsschulen und Islamische Ethik</t>
  </si>
  <si>
    <t>8.a. Rechtsschulen (Madhab- und Madhabgeschichte)</t>
  </si>
  <si>
    <t>Islamische Religionspädagogik</t>
  </si>
  <si>
    <t>9.a. Die Geschichte der islamischen Religionspädagogik</t>
  </si>
  <si>
    <t>6.b. Genese und Exegese der schriftlichen Quellen</t>
  </si>
  <si>
    <t>7.b. Islamische Kunst- und Kulturgeschichte</t>
  </si>
  <si>
    <t>8.c. Spezialthemen in der Philosophiegeschichte  – islamische Philosophie</t>
  </si>
  <si>
    <t>Interreligiöse Religionsdidaktik Grundlagen</t>
  </si>
  <si>
    <t>10.a. Religionsdidaktik Grundlagen</t>
  </si>
  <si>
    <t>10.b. Religionsdidaktik Grundlagen</t>
  </si>
  <si>
    <t>2.b. Koran-Rezitation</t>
  </si>
  <si>
    <t>3.c. Kontextuelle Theologie</t>
  </si>
  <si>
    <t>7.a. Islamische Mystik</t>
  </si>
  <si>
    <t>11.a. Fachdidaktik I</t>
  </si>
  <si>
    <t>Interreligiöse Fachdidaktik</t>
  </si>
  <si>
    <t xml:space="preserve">12.b. Fachdidaktische Spezialisierung </t>
  </si>
  <si>
    <t>8.b. Islamische Ethik</t>
  </si>
  <si>
    <t>11.b. Fachdidaktik II</t>
  </si>
  <si>
    <t>12.a. Kooperative Religionsdidaktik I</t>
  </si>
  <si>
    <t>4.b. Systematische islamische Theologie (Kalam)</t>
  </si>
  <si>
    <t>6.c. Koranforschung in der Gegenwart</t>
  </si>
  <si>
    <r>
      <t xml:space="preserve">Fachpraktikum </t>
    </r>
    <r>
      <rPr>
        <i/>
        <sz val="9"/>
        <color rgb="FF0070C0"/>
        <rFont val="Verdana"/>
        <family val="2"/>
      </rPr>
      <t>(Anmeldungsvoraussetzung: positiv absolviertes PM 10)</t>
    </r>
  </si>
  <si>
    <t xml:space="preserve">Islamische Religionspädagogik </t>
  </si>
  <si>
    <t>9.b. Aktuelle islamisch-religionspädagogische Konzeptionen</t>
  </si>
  <si>
    <r>
      <t xml:space="preserve">Bachelorarbeit </t>
    </r>
    <r>
      <rPr>
        <i/>
        <sz val="9"/>
        <color rgb="FF0070C0"/>
        <rFont val="Verdana"/>
        <family val="2"/>
      </rPr>
      <t>(Anmeldungsvoraussetzung: positiv absolviertes PM 1)</t>
    </r>
  </si>
  <si>
    <t>UF Italienisch</t>
  </si>
  <si>
    <t>Italienisch 1</t>
  </si>
  <si>
    <t>6.a. Italienisch 1: Grammatik und Wortschatz (B1+)</t>
  </si>
  <si>
    <t>Literatur- und Kulturgeschichte Italiens (Basismodul)</t>
  </si>
  <si>
    <r>
      <t xml:space="preserve">16.a. Literatur- und Kulturgeschichte Italiens I </t>
    </r>
    <r>
      <rPr>
        <sz val="9"/>
        <color rgb="FFFF0000"/>
        <rFont val="Verdana"/>
        <family val="2"/>
      </rPr>
      <t>[STEOP]</t>
    </r>
  </si>
  <si>
    <t>Länder und Kulturen des Italienischen Sprachraums</t>
  </si>
  <si>
    <t>18.b. Das zeitgenössische Italien und seine mediale Repräsentation</t>
  </si>
  <si>
    <r>
      <t xml:space="preserve">Italienisch 2 </t>
    </r>
    <r>
      <rPr>
        <i/>
        <sz val="9"/>
        <color rgb="FF0070C0"/>
        <rFont val="Verdana"/>
        <family val="2"/>
      </rPr>
      <t>(Anmeldungsvoraussetzung: positiv absolviertes PM 6)</t>
    </r>
  </si>
  <si>
    <t>7.a. Italienisch 2: Grammatik und Wortschatz (B2)</t>
  </si>
  <si>
    <t xml:space="preserve">1.b. Sprachspezifische Begleitung (Italienisch) zur Einführung in die Didaktik des Fremdsprachenunterrichts </t>
  </si>
  <si>
    <t>Grundlagen des philologisch-kulturwissenschatlichen Studiums</t>
  </si>
  <si>
    <r>
      <t xml:space="preserve">Italienisch 3 </t>
    </r>
    <r>
      <rPr>
        <i/>
        <sz val="9"/>
        <color rgb="FF0070C0"/>
        <rFont val="Verdana"/>
        <family val="2"/>
      </rPr>
      <t>(Anmeldungsvoraussetzung: positiv absolviertes PM 7)</t>
    </r>
  </si>
  <si>
    <r>
      <t xml:space="preserve">Linguistik und Analyse </t>
    </r>
    <r>
      <rPr>
        <i/>
        <sz val="9"/>
        <color rgb="FF0070C0"/>
        <rFont val="Verdana"/>
        <family val="2"/>
      </rPr>
      <t>(Anmeldungsvoraussetzung: positiv absolviertes PM 9)</t>
    </r>
  </si>
  <si>
    <t>13.b. Grammatische Analyse</t>
  </si>
  <si>
    <r>
      <t xml:space="preserve">Italienisch 4 </t>
    </r>
    <r>
      <rPr>
        <i/>
        <sz val="9"/>
        <color rgb="FF0070C0"/>
        <rFont val="Verdana"/>
        <family val="2"/>
      </rPr>
      <t>(Anmeldungsvoraussetzung: positiv absolviertes PM 8)</t>
    </r>
  </si>
  <si>
    <t>9.a. Grammatik und Wortschatz Italienisch 4 (B2+)</t>
  </si>
  <si>
    <t>9.b. Textproduktion zu Modul Italienisch 4 (B2+)</t>
  </si>
  <si>
    <t>13.b. Einführung in die Italienische Lingusitik</t>
  </si>
  <si>
    <r>
      <t xml:space="preserve">Italienisch 5 </t>
    </r>
    <r>
      <rPr>
        <i/>
        <sz val="9"/>
        <color rgb="FF0070C0"/>
        <rFont val="Verdana"/>
        <family val="2"/>
      </rPr>
      <t>(Anmeldungsvoraussetzung: positiv absolviertes PM 9)</t>
    </r>
  </si>
  <si>
    <t>10.a. Mündliche Kommunikation Italienisch 5 (C1)</t>
  </si>
  <si>
    <r>
      <t xml:space="preserve">Linguistiische Vertiefung Italienisch 1 </t>
    </r>
    <r>
      <rPr>
        <i/>
        <sz val="9"/>
        <color rgb="FF0070C0"/>
        <rFont val="Verdana"/>
        <family val="2"/>
      </rPr>
      <t>(Anmeldungsvoraussetzung: positiv absolviertes PM 13)</t>
    </r>
  </si>
  <si>
    <t>VU Morphologie, Syntax, Textlinguistik - Italienisch</t>
  </si>
  <si>
    <r>
      <t xml:space="preserve">Italienisch 6 </t>
    </r>
    <r>
      <rPr>
        <i/>
        <sz val="9"/>
        <color rgb="FF0070C0"/>
        <rFont val="Verdana"/>
        <family val="2"/>
      </rPr>
      <t>(Anmeldungsvoraussetzung: positiv absolviertes PM 9)</t>
    </r>
  </si>
  <si>
    <t>11.a. Grammatik und Wortschatz Italienisch 6 (C1)</t>
  </si>
  <si>
    <r>
      <t xml:space="preserve">Linguistische Vertiefung Italienisch 2 </t>
    </r>
    <r>
      <rPr>
        <i/>
        <sz val="9"/>
        <color rgb="FF0070C0"/>
        <rFont val="Verdana"/>
        <family val="2"/>
      </rPr>
      <t>(Anmeldungsvoraussetzung: positiv absolviertes PM 13)</t>
    </r>
  </si>
  <si>
    <t>Lexikologie, Semantik, Pragmatik - Italienisch</t>
  </si>
  <si>
    <t>3.b. Sprachspezifische Begleitung (Italienisch) zu Testen und Bewerten</t>
  </si>
  <si>
    <r>
      <t xml:space="preserve">Italienisch 7 </t>
    </r>
    <r>
      <rPr>
        <i/>
        <sz val="9"/>
        <color rgb="FF0070C0"/>
        <rFont val="Verdana"/>
        <family val="2"/>
      </rPr>
      <t>(Anmeldungsvoraussetzung: positiv absolviertes PM 9)</t>
    </r>
  </si>
  <si>
    <r>
      <t xml:space="preserve">Italienischsprachige Literaturen und Kulturen </t>
    </r>
    <r>
      <rPr>
        <i/>
        <sz val="9"/>
        <color rgb="FF0070C0"/>
        <rFont val="Verdana"/>
        <family val="2"/>
      </rPr>
      <t>(Anmeldungsvoraussetzung: positiv absolvierte PM 5 &amp; 16)</t>
    </r>
  </si>
  <si>
    <t>17.a. Literatur- und Kulturgeschichte Italiens II</t>
  </si>
  <si>
    <t>Italienischsprachige Literaturen und Kulturen</t>
  </si>
  <si>
    <t>17.b. Vertiefende Text- und/oder Medienanalyse anhand von Beispielen aus dem Italienischsprachigen Raum</t>
  </si>
  <si>
    <t>UF Katholische Religion</t>
  </si>
  <si>
    <t>UF Latein</t>
  </si>
  <si>
    <t>Bei einer Kombination mit dem Unterrichtsfach Griechisch ergeben sich gemeinsame Pflichtlehrveranstaltungen im Ausmaß von 45 ECTS-AP. Diese sind durch weitere Lehrveranstaltungen aus dem Angebot der Curricula der Universität in Höhe desselben ECTS-AP-Ausmaßes zu kompensieren. Davon sind ein Drittel aus dem Bereich der Klassischen Philologie und ein weiteres Drittel aus dem Bereich der Altertumswissenschaften zu wählen.</t>
  </si>
  <si>
    <t>Grammatik I</t>
  </si>
  <si>
    <t>2.a. Lateinische Formenlehre und Syntax I</t>
  </si>
  <si>
    <t>3.a. Übersetzungsübung Latein</t>
  </si>
  <si>
    <r>
      <t xml:space="preserve">7.a. Überblick über die römische Literaturgeschichte I </t>
    </r>
    <r>
      <rPr>
        <sz val="9"/>
        <color rgb="FFFF0000"/>
        <rFont val="Verdana"/>
        <family val="2"/>
      </rPr>
      <t>[STEOP]</t>
    </r>
  </si>
  <si>
    <t>2.b. Lateinische Formenlehre und Syntax II</t>
  </si>
  <si>
    <t>6.a. Überblick über die griechische Literaturgeschichte I</t>
  </si>
  <si>
    <t xml:space="preserve">Lateinische Lektüre </t>
  </si>
  <si>
    <t>9.a. Lateinische Lektüre I (Prosa)</t>
  </si>
  <si>
    <t>3.b. Übersetzungsübung Griechisch</t>
  </si>
  <si>
    <t>9.b.  Lateinische Lektüre II (Poesie)</t>
  </si>
  <si>
    <r>
      <t xml:space="preserve">Grammatik II </t>
    </r>
    <r>
      <rPr>
        <i/>
        <sz val="9"/>
        <color rgb="FF0070C0"/>
        <rFont val="Verdana"/>
        <family val="2"/>
      </rPr>
      <t>(Anmeldungsvoraussetzung: positiv absolviertes PM 2)</t>
    </r>
  </si>
  <si>
    <t>8.a. Lateinische Stilkunde I</t>
  </si>
  <si>
    <t>Interpretation lateinischer Texte</t>
  </si>
  <si>
    <t>8.b. Lateinische Stilkunde II</t>
  </si>
  <si>
    <t>Mittel- und neulateinische Sprache und Literatur</t>
  </si>
  <si>
    <t>10.a. Mittellateinische Literatur</t>
  </si>
  <si>
    <t>10.b. Neulateinische Literatur</t>
  </si>
  <si>
    <t>Wahlmodul</t>
  </si>
  <si>
    <t>Aus den folgenden Wahlmodulen (WM) sind zwei Wahlmodule im Umfang von insgesamt 10  ECTS-AP zu absolvieren:</t>
  </si>
  <si>
    <t>WM 1: Altertum und Gegenwart</t>
  </si>
  <si>
    <t xml:space="preserve">WM 2: Vertiefung Nachantike Latinität </t>
  </si>
  <si>
    <t xml:space="preserve">WM 3: Vertiefung Antike Literaturgeschichte </t>
  </si>
  <si>
    <t xml:space="preserve">WM 4: Interdisziplinäre Kompetenzen: Frei  wählbare  Lehrveranstaltungen  im  Ausmaß  von  5  ECTS-AP  aus  den Curricula der Universität. Besonders empfohlen werden weitere Lehrveranstaltungen  aus dem Bereich der Klassischen Philologie sowie Lehrveranstaltungen zur Alten Geschichte, zur Archäologie, zur  Vergleichenden Literaturwissenschaft, zu genderspezifischen Aspekten, inklusiver Pädagogik, Mehrsprachigkeit, Human-Animal Studies, etc. </t>
  </si>
  <si>
    <t>UF Mathematik</t>
  </si>
  <si>
    <t>Arbeitsbelastung pro Semester in ECTS-AP</t>
  </si>
  <si>
    <t>Lineare Algebra</t>
  </si>
  <si>
    <r>
      <t xml:space="preserve">1.a. Lineare Algebra </t>
    </r>
    <r>
      <rPr>
        <sz val="9"/>
        <color rgb="FFFF0000"/>
        <rFont val="Verdana"/>
        <family val="2"/>
      </rPr>
      <t>[STEOP]</t>
    </r>
  </si>
  <si>
    <t>1.b. Lineare Algebra</t>
  </si>
  <si>
    <t>Mathematisches Arbeiten und Berufsbild</t>
  </si>
  <si>
    <t>4.b. Berufsbild Mathematiklehrer/in</t>
  </si>
  <si>
    <t>Algebra und diskrete Mathematik</t>
  </si>
  <si>
    <t>2.a. Algebra und diskrete Mathematik</t>
  </si>
  <si>
    <t>2.b. Algebra und diskrete Mathematik</t>
  </si>
  <si>
    <t>4.a. Mathematische Software 1</t>
  </si>
  <si>
    <t>Analysis 1</t>
  </si>
  <si>
    <t>3.a. Analysis 1</t>
  </si>
  <si>
    <t>3.b. Analysis 1</t>
  </si>
  <si>
    <t>Mathematische Software 2</t>
  </si>
  <si>
    <t>Stochastik</t>
  </si>
  <si>
    <t>6.a. Stochastik</t>
  </si>
  <si>
    <t>6.b. Stochastik</t>
  </si>
  <si>
    <t>Didaktik der Mathematik 1</t>
  </si>
  <si>
    <t>13.a. Didaktik der Mathematik 1</t>
  </si>
  <si>
    <t>13.b. Didaktik der Mathematik 1</t>
  </si>
  <si>
    <t>Geometrie</t>
  </si>
  <si>
    <t>7.a. Geometrie</t>
  </si>
  <si>
    <t>7.b. Geometrie</t>
  </si>
  <si>
    <t>Didaktik der Mathematik 2</t>
  </si>
  <si>
    <t>14.a. Didaktik der Mathematik 2</t>
  </si>
  <si>
    <t>14.b. Didaktik der Mathematik 2</t>
  </si>
  <si>
    <t>Analysis 2 für Lehramtsstudierende</t>
  </si>
  <si>
    <t>8.a. Analysis 2 für Lehramtsstudierende</t>
  </si>
  <si>
    <t>8.b. Analysis 2 für Lehramtsstudierende</t>
  </si>
  <si>
    <r>
      <t xml:space="preserve">Algebra und Geometrie im Schulunterricht </t>
    </r>
    <r>
      <rPr>
        <i/>
        <sz val="9"/>
        <color rgb="FF0070C0"/>
        <rFont val="Verdana"/>
        <family val="2"/>
      </rPr>
      <t>(Anmeldungsvoraussetzung: positiv absolvierte PM 1 und 2)</t>
    </r>
  </si>
  <si>
    <t>Algebra und Geometrie im Schulunterricht</t>
  </si>
  <si>
    <r>
      <t xml:space="preserve">Analysis und Stochastik im Schulunterricht </t>
    </r>
    <r>
      <rPr>
        <i/>
        <sz val="9"/>
        <color rgb="FF0070C0"/>
        <rFont val="Verdana"/>
        <family val="2"/>
      </rPr>
      <t>(Anmeldungsvoraussetzung: positiv absolvierte PM 3 und 6)</t>
    </r>
  </si>
  <si>
    <t>Analysis und Stochastik im Schulunterricht</t>
  </si>
  <si>
    <r>
      <t xml:space="preserve">Fachdidaktisches Seminar </t>
    </r>
    <r>
      <rPr>
        <i/>
        <sz val="9"/>
        <color rgb="FF0070C0"/>
        <rFont val="Verdana"/>
        <family val="2"/>
      </rPr>
      <t>(Anmeldungsvoraussetzung: positiv absolvierte PM 1, 2, 3, 6 und 13)</t>
    </r>
  </si>
  <si>
    <t>Fachdidaktisches Seminar</t>
  </si>
  <si>
    <r>
      <t xml:space="preserve">Fachpraktikum </t>
    </r>
    <r>
      <rPr>
        <i/>
        <sz val="9"/>
        <color rgb="FF0070C0"/>
        <rFont val="Verdana"/>
        <family val="2"/>
      </rPr>
      <t>(Anmeldungsvoraussetzung: positiv absolvierte PM 1, 2, 3, 6 und 13)</t>
    </r>
  </si>
  <si>
    <t>Geschichte und Philosophie der Mathematik 1</t>
  </si>
  <si>
    <r>
      <t xml:space="preserve">Bachelorarbeit </t>
    </r>
    <r>
      <rPr>
        <i/>
        <sz val="9"/>
        <color rgb="FF0070C0"/>
        <rFont val="Verdana"/>
        <family val="2"/>
      </rPr>
      <t>(Anmeldungsvoraussetzung: positiv absolvierte PM 1, 2, 3, 6 und 13)</t>
    </r>
  </si>
  <si>
    <t>UF Musikerziehung</t>
  </si>
  <si>
    <t>Wahl zwischen Pflichtmodulen x.1, x.2 und x.3 (je nach gewähltem KHF ein Pflichtmodul)</t>
  </si>
  <si>
    <r>
      <t>Künstlerisches Hauptfach</t>
    </r>
    <r>
      <rPr>
        <sz val="8"/>
        <color theme="4" tint="-0.249977111117893"/>
        <rFont val="Verdana"/>
        <family val="2"/>
      </rPr>
      <t xml:space="preserve"> (Instrument oder Gesang)</t>
    </r>
  </si>
  <si>
    <t>Künstlerisches Hauptfach 1</t>
  </si>
  <si>
    <r>
      <t>Künstlerisches Hauptfach Jazz/Pop</t>
    </r>
    <r>
      <rPr>
        <sz val="8"/>
        <color theme="4" tint="-0.249977111117893"/>
        <rFont val="Verdana"/>
        <family val="2"/>
      </rPr>
      <t xml:space="preserve"> (Gesang,Gitarre oder Klavier)</t>
    </r>
  </si>
  <si>
    <t>Künstlerisches Hauptfach Jazz/Pop 1</t>
  </si>
  <si>
    <t xml:space="preserve">Künstlerisches Hauptfach Musikleitung </t>
  </si>
  <si>
    <t>1.3.a. Künstlerisches Hauptfach Musikleitung 1</t>
  </si>
  <si>
    <r>
      <t xml:space="preserve">Künstlerisch-praktisches Fach Klavier </t>
    </r>
    <r>
      <rPr>
        <sz val="8"/>
        <color theme="4" tint="-0.249977111117893"/>
        <rFont val="Verdana"/>
        <family val="2"/>
      </rPr>
      <t>(außer bei gewähltem KHF Klavier oder KHF Jazz/Pop Klavier, sowie in Kombination mit IME bei 1./2. KHF Klavier, 1./2. KHF Jazz/Pop Klavier)</t>
    </r>
  </si>
  <si>
    <t>2.1.a. Klavierpraktikum 1</t>
  </si>
  <si>
    <r>
      <t xml:space="preserve">Künstlerisch-praktisches Fach Klavier </t>
    </r>
    <r>
      <rPr>
        <sz val="8"/>
        <color theme="4" tint="-0.249977111117893"/>
        <rFont val="Verdana"/>
        <family val="2"/>
      </rPr>
      <t>(bei gewähltem KHF Klavier sowie in Kombination mit IME bei 1./2. KHF Klavier)</t>
    </r>
  </si>
  <si>
    <t>2.2.a. Klavierpraktikum 1</t>
  </si>
  <si>
    <r>
      <t xml:space="preserve">Künstlerisch-praktisches Fach Klavier </t>
    </r>
    <r>
      <rPr>
        <sz val="8"/>
        <color theme="4" tint="-0.249977111117893"/>
        <rFont val="Verdana"/>
        <family val="2"/>
      </rPr>
      <t>(bei gewähltem KHF Jazz/Pop Klavier sowie in Kombination mit IME bei 1./2. KHF Jazz/Pop Klavier)</t>
    </r>
  </si>
  <si>
    <t>2.3.a. Klavierpraktikum 1</t>
  </si>
  <si>
    <t>3.1</t>
  </si>
  <si>
    <r>
      <t>Künstlerisch-praktisches Fach Gesang</t>
    </r>
    <r>
      <rPr>
        <sz val="8"/>
        <color theme="4" tint="-0.249977111117893"/>
        <rFont val="Verdana"/>
        <family val="2"/>
      </rPr>
      <t xml:space="preserve"> (außer bei gewähltem KHF Gesang oder KHF Jazz/Pop Gesang sowie in Kombination mit IME bei 1./2. KHF Gesang, 1./2. KHF Jazz/Pop Gesang)</t>
    </r>
  </si>
  <si>
    <t>3.1.a. Künstlerisches Fach Gesang 1</t>
  </si>
  <si>
    <t>3.2</t>
  </si>
  <si>
    <r>
      <t xml:space="preserve">Künstlerisch-praktisches Fach Gesang </t>
    </r>
    <r>
      <rPr>
        <sz val="8"/>
        <color theme="4" tint="-0.249977111117893"/>
        <rFont val="Verdana"/>
        <family val="2"/>
      </rPr>
      <t>(bei gewähltem KHF Gesang sowie in Kombination mit IME bei 1./2. KHF Gesang)</t>
    </r>
  </si>
  <si>
    <t xml:space="preserve">3.2.c. Jazz/Pop Chor 1 </t>
  </si>
  <si>
    <t>3.3</t>
  </si>
  <si>
    <r>
      <t xml:space="preserve">Künstlerisch-praktisches Fach Gesang </t>
    </r>
    <r>
      <rPr>
        <sz val="8"/>
        <color theme="4" tint="-0.249977111117893"/>
        <rFont val="Verdana"/>
        <family val="2"/>
      </rPr>
      <t xml:space="preserve">(bei gewähltem KHF Jazz/Pop Gesang sowie in Kombination mit IME bei 1./2. KHF Jazz/Pop Gesang) </t>
    </r>
  </si>
  <si>
    <t>3.3.a. Künstlerisches Fach Gesang 1</t>
  </si>
  <si>
    <t>4</t>
  </si>
  <si>
    <t>Musikpädagogik und Fachdidaktik</t>
  </si>
  <si>
    <r>
      <t xml:space="preserve">4.a. Einführung in die Musikpädagogik </t>
    </r>
    <r>
      <rPr>
        <sz val="9"/>
        <color rgb="FFFF0000"/>
        <rFont val="Verdana"/>
        <family val="2"/>
      </rPr>
      <t>[STEOP]</t>
    </r>
  </si>
  <si>
    <t>5</t>
  </si>
  <si>
    <t>Musikwissenschaft</t>
  </si>
  <si>
    <r>
      <t xml:space="preserve">5.a. Einführung in das wissenschaftliche Arbeiten </t>
    </r>
    <r>
      <rPr>
        <sz val="9"/>
        <color rgb="FFFF0000"/>
        <rFont val="Verdana"/>
        <family val="2"/>
      </rPr>
      <t>[STEOP]</t>
    </r>
  </si>
  <si>
    <r>
      <t xml:space="preserve">5.b. Musikgeschichte 1 </t>
    </r>
    <r>
      <rPr>
        <sz val="9"/>
        <color rgb="FFFF0000"/>
        <rFont val="Verdana"/>
        <family val="2"/>
      </rPr>
      <t>[STEOP]</t>
    </r>
  </si>
  <si>
    <t>Musiktheorie</t>
  </si>
  <si>
    <t>6.a. Tonsatz einschließlich Gehörbildung 1</t>
  </si>
  <si>
    <t>8</t>
  </si>
  <si>
    <t>Chor- und Ensembleleitung</t>
  </si>
  <si>
    <t>8.a. Chor 1</t>
  </si>
  <si>
    <t>15 od. 16</t>
  </si>
  <si>
    <t>Künstlerisches Hauptfach 2</t>
  </si>
  <si>
    <t>Künstlerisches Hauptfach Jazz/Pop 2</t>
  </si>
  <si>
    <t>Künstlerisches Hauptfach Musikleitung</t>
  </si>
  <si>
    <t>1.3.a. Künstlerisches Hauptfach Musikleitung 2</t>
  </si>
  <si>
    <t>1.3.d. Kinder- und Jugendstimmbildung 1</t>
  </si>
  <si>
    <t xml:space="preserve">2.1.a. Klavierpraktikum 2 </t>
  </si>
  <si>
    <t>2.2.a. Klavierpraktikum 2</t>
  </si>
  <si>
    <t>2.3.a. Klavierpraktikum 2</t>
  </si>
  <si>
    <t>3.1.a. Künstlerisches Fach Gesang 2</t>
  </si>
  <si>
    <t xml:space="preserve">3.2.d. Kinder- und Jugendstimmbildung 1 </t>
  </si>
  <si>
    <t>3.3.a. Künstlerisches Fach Gesang 2</t>
  </si>
  <si>
    <t>5.b. Musikgeschichte 2</t>
  </si>
  <si>
    <t>6.a. Tonsatz einschließlich Gehörbildung 2</t>
  </si>
  <si>
    <t>Schulpraktische Fertigkeiten</t>
  </si>
  <si>
    <t>7.b. Musizieren in der Klasse 1</t>
  </si>
  <si>
    <t>8.a. Chor 2</t>
  </si>
  <si>
    <t>10 od. 12</t>
  </si>
  <si>
    <t>Künstlerisches Hauptfach 3</t>
  </si>
  <si>
    <t>Künstlerisches Hauptfach Jazz/Pop 3</t>
  </si>
  <si>
    <t>1.3.a. Künstlerisches Hauptfach Musikleitung 3</t>
  </si>
  <si>
    <t>2.1.b. Künstlerisches Fach Klavier 1</t>
  </si>
  <si>
    <t>2.2.c. Jazz/Pop Chor 1</t>
  </si>
  <si>
    <t>2.3.b. Künstlerisches Fach Klavier 1</t>
  </si>
  <si>
    <t>3.1.a. Künstlerisches Fach Gesang 3</t>
  </si>
  <si>
    <t>3.3.b. Gesangspraktikum 1</t>
  </si>
  <si>
    <t>5.b. Musikgeschichte 3</t>
  </si>
  <si>
    <t>6.b. Jazz/Pop Theorie 1 (verpflichtend für KHF Jazz/Pop sowie in Kombination mit IME für 1./2. KHF Jazz/Pop) oder 
Tonsatz einschließlich Gehörbildung 3</t>
  </si>
  <si>
    <t>6.c. Formenlehre 1</t>
  </si>
  <si>
    <t>7.a. Tanz und Bewegung 1</t>
  </si>
  <si>
    <t>8.a. Chor 3</t>
  </si>
  <si>
    <t>13  od. 14</t>
  </si>
  <si>
    <t>Künstlerisches Hauptfach 4</t>
  </si>
  <si>
    <t>Künstlerisches Hauptfach Jazz/Pop 4</t>
  </si>
  <si>
    <t>1.3.a. Künstlerisches Hauptfach Musikleitung 4</t>
  </si>
  <si>
    <t>2.1.b. Künstlerisches Fach Klavier 2</t>
  </si>
  <si>
    <r>
      <t xml:space="preserve">2.2.d. </t>
    </r>
    <r>
      <rPr>
        <sz val="9"/>
        <rFont val="Verdana"/>
        <family val="2"/>
      </rPr>
      <t>Kinder- und Jugendstimmbildung 1</t>
    </r>
  </si>
  <si>
    <t>2.3.b. Künstlerisches Fach Klavier 2</t>
  </si>
  <si>
    <t>3.1.a. Künstlerisches Fach Gesang 4</t>
  </si>
  <si>
    <t>3.3.b. Gesangspraktikum 2</t>
  </si>
  <si>
    <t>4.a. Fachdidaktik 1</t>
  </si>
  <si>
    <t>5.b. Musikgeschichte 4</t>
  </si>
  <si>
    <r>
      <t xml:space="preserve">6.b. Jazz/Pop Theorie 2 </t>
    </r>
    <r>
      <rPr>
        <sz val="8"/>
        <color theme="4" tint="-0.249977111117893"/>
        <rFont val="Verdana"/>
        <family val="2"/>
      </rPr>
      <t xml:space="preserve">(verpflichtend für KHF Jazz/Pop sowie in Kombination mit IME für 1./2. KHF Jazz/Pop) </t>
    </r>
    <r>
      <rPr>
        <sz val="9"/>
        <rFont val="Verdana"/>
        <family val="2"/>
      </rPr>
      <t>oder 
Tonsatz einschließlich Gehörbildung 4</t>
    </r>
  </si>
  <si>
    <r>
      <t xml:space="preserve">7.c. Gitarrepraktikum 1
</t>
    </r>
    <r>
      <rPr>
        <sz val="8"/>
        <color theme="4" tint="-0.249977111117893"/>
        <rFont val="Verdana"/>
        <family val="2"/>
      </rPr>
      <t xml:space="preserve">(Falls Gitarre als KHF Jazz/Pop oder in Kombination mit IME als 1. oder 2. KHF Jazz/Pop gewählt wurde, sind stattdessen im Modulabschnitt 7.f Lehrveranstaltungen im Umfang von 7 anstatt 6 ECTS-AP zu belegen) </t>
    </r>
  </si>
  <si>
    <t>8.a. Chor 4</t>
  </si>
  <si>
    <t>12 bis 13,5</t>
  </si>
  <si>
    <t>Künstlerisches Hauptfach 5</t>
  </si>
  <si>
    <t>Künstlerisches Hauptfach Jazz/Pop 5</t>
  </si>
  <si>
    <t>1.3.a. Künstlerisches Hauptfach Musikleitung 5</t>
  </si>
  <si>
    <t>2.1.b. Künstlerisches Fach Klavier 3</t>
  </si>
  <si>
    <t xml:space="preserve">2.2.e. Grundlagen des Arrangierens 1 </t>
  </si>
  <si>
    <t>2.3.c. Jazz/Pop Werkstatt 1</t>
  </si>
  <si>
    <t>3.1.b. Künstlerisches Fach Jazz/Pop Gesang 1 oder Künstlerisches Fach Gesang 5</t>
  </si>
  <si>
    <t>3.2.a. Künstlerisches Fach Jazz/Pop Gesang 1</t>
  </si>
  <si>
    <t xml:space="preserve">3.2.e. Grundlagen des Arrangierens 1 </t>
  </si>
  <si>
    <t>3.3.c. Jazz/Pop Werkstatt 1</t>
  </si>
  <si>
    <t>4.b. Fachdidaktik 2</t>
  </si>
  <si>
    <t>5.c. Geschichte des Jazz und der Popularmusik 1</t>
  </si>
  <si>
    <t>5.d. Akustik</t>
  </si>
  <si>
    <t>7.d. Bandpraktikum 1</t>
  </si>
  <si>
    <t>8.b. Chorleitung 1</t>
  </si>
  <si>
    <t>8.c. Ensembleleitung 1</t>
  </si>
  <si>
    <t>14 od. 15</t>
  </si>
  <si>
    <t>11,5 bis 15</t>
  </si>
  <si>
    <t>Künstlerisches Hauptfach 6</t>
  </si>
  <si>
    <t>Künstlerisches Hauptfach Jazz/Pop 6</t>
  </si>
  <si>
    <t>1.3.a. Künstlerisches Hauptfach Musikleitung 6</t>
  </si>
  <si>
    <t>2.1.b. Künstlerisches Fach Klavier 4</t>
  </si>
  <si>
    <t>2.3.c. Jazz/Pop Werkstatt 2</t>
  </si>
  <si>
    <t>3.1.b. Künstlerisches Fach Jazz/Pop Gesang 2 oder Künstlerisches Fach Gesang 6</t>
  </si>
  <si>
    <t xml:space="preserve">3.2.a. Künstlerisches Fach Jazz/Pop Gesang 2 </t>
  </si>
  <si>
    <t>3.3.c. Jazz/Pop Werkstatt 2</t>
  </si>
  <si>
    <t>4.c. Musikpädagogisches Proseminar</t>
  </si>
  <si>
    <t>4.d. Portfoliobegleitung</t>
  </si>
  <si>
    <t>5.c. Geschichte des Jazz und der Popularmusik 2</t>
  </si>
  <si>
    <t>5.e. Instrumentenkunde</t>
  </si>
  <si>
    <r>
      <t xml:space="preserve">7.e. Kinder- und Jugendstimmbildung 1
</t>
    </r>
    <r>
      <rPr>
        <sz val="8"/>
        <color theme="4" tint="-0.249977111117893"/>
        <rFont val="Verdana"/>
        <family val="2"/>
      </rPr>
      <t xml:space="preserve">(Falls Gesang, Klavier oder Musikleitung als KHF oder in Kombination mit IME als 1. oder 2. KHF gewählt wurde, sind stattdessen im Modulabschnitt 7.f Lehrveranstaltungen im Umfang von 7 anstatt 6 ECTS-AP zu belegen) </t>
    </r>
  </si>
  <si>
    <t>9 bis 11</t>
  </si>
  <si>
    <t xml:space="preserve">9,5 bis 11 </t>
  </si>
  <si>
    <t>9,5 bis 11</t>
  </si>
  <si>
    <t>2.1.c. Künstlerisches Jazz/Pop Fach Klavier 1 oder Künstlerisches Fach Klavier 5</t>
  </si>
  <si>
    <t>2.2.b. Künstlerisches Fach Jazz/Pop Klavier 1</t>
  </si>
  <si>
    <t>3.1.c. Gesangspraktikum 1</t>
  </si>
  <si>
    <r>
      <t xml:space="preserve">Künstlerisch-praktisches Fach Gesang </t>
    </r>
    <r>
      <rPr>
        <sz val="8"/>
        <color theme="4" tint="-0.249977111117893"/>
        <rFont val="Verdana"/>
        <family val="2"/>
      </rPr>
      <t>(bei gewähltem KHF Gesang)</t>
    </r>
  </si>
  <si>
    <t>3.2.b. Gesangspraktikum 1</t>
  </si>
  <si>
    <t>9</t>
  </si>
  <si>
    <t>2 od. 3</t>
  </si>
  <si>
    <t>6 od. 7</t>
  </si>
  <si>
    <t>2.1.c. Künstlerisches Fach Jazz/Pop Klavier 2 oder Künstlerisches Fach Klavier 6</t>
  </si>
  <si>
    <t>2.2.b. Künstlerisches Fach Jazz/Pop Klavier 2</t>
  </si>
  <si>
    <t>3.1.c. Gesangspraktikum 2</t>
  </si>
  <si>
    <t xml:space="preserve">3.2.b. Gesangspraktikum 2 </t>
  </si>
  <si>
    <r>
      <t xml:space="preserve">Bachelorarbeit </t>
    </r>
    <r>
      <rPr>
        <i/>
        <sz val="9"/>
        <color rgb="FF0070C0"/>
        <rFont val="Verdana"/>
        <family val="2"/>
      </rPr>
      <t>(Anmeldungsvoraussetzung: positiv absolvierte PM 5 und 6)</t>
    </r>
  </si>
  <si>
    <t>3 od. 4</t>
  </si>
  <si>
    <t>I  - VIII</t>
  </si>
  <si>
    <t>7</t>
  </si>
  <si>
    <t>7.f. Es sind Lehrveranstaltungen im Umfang von insgesamt 6 ECTS-AP aus den folgenden Lehrveranstaltungen auszuwählen. (Falls Gesang, Klavier oder Musikleitung als KHF oder Gitarre als KHF Jazz/Pop bzw. in Kombination mit IME Gesang, Klavier oder Musikleitung als 1./2. KHF oder Gitarre als 1./2. KHF Jazz/Pop gewählt wurde, sind insgesamt 7 ECTS-AP  aus den folgenden Lehrveranstaltungen auszuwählen.):</t>
  </si>
  <si>
    <r>
      <t>Gitarrepraktikum 2</t>
    </r>
    <r>
      <rPr>
        <sz val="9"/>
        <color theme="4" tint="-0.249977111117893"/>
        <rFont val="Verdana"/>
        <family val="2"/>
      </rPr>
      <t xml:space="preserve"> </t>
    </r>
  </si>
  <si>
    <t>Bandpraktikum 2</t>
  </si>
  <si>
    <r>
      <t>Jazz/Pop Werkstatt 1-2</t>
    </r>
    <r>
      <rPr>
        <sz val="9"/>
        <color theme="4" tint="-0.249977111117893"/>
        <rFont val="Verdana"/>
        <family val="2"/>
      </rPr>
      <t xml:space="preserve"> </t>
    </r>
    <r>
      <rPr>
        <sz val="8"/>
        <color theme="4" tint="-0.249977111117893"/>
        <rFont val="Verdana"/>
        <family val="2"/>
      </rPr>
      <t>(verpflichtend für KHF Jazz/Pop Gitarre sowie in Kombination mit IME für 1./2. KHF Jazz/Pop Gitarre)</t>
    </r>
  </si>
  <si>
    <t xml:space="preserve">Jazz/Pop Chor 1–2  </t>
  </si>
  <si>
    <t>Schlagwerkpraktikum 1</t>
  </si>
  <si>
    <r>
      <t>Musizieren in der Klasse 2–3</t>
    </r>
    <r>
      <rPr>
        <sz val="9"/>
        <color theme="4" tint="-0.249977111117893"/>
        <rFont val="Verdana"/>
        <family val="2"/>
      </rPr>
      <t/>
    </r>
  </si>
  <si>
    <t>Kinder- und Jugendstimmbildung 2</t>
  </si>
  <si>
    <t>Sprechtechnik und Rhetorik 1–2</t>
  </si>
  <si>
    <r>
      <t>Tanz und Bewegung 2–3</t>
    </r>
    <r>
      <rPr>
        <sz val="9"/>
        <color theme="4" tint="-0.249977111117893"/>
        <rFont val="Verdana"/>
        <family val="2"/>
      </rPr>
      <t/>
    </r>
  </si>
  <si>
    <t>Grundlagen des Arrangierens 1–2</t>
  </si>
  <si>
    <t>Neue Medien im Unterricht 1-2</t>
  </si>
  <si>
    <t>11</t>
  </si>
  <si>
    <r>
      <t xml:space="preserve">Interdisziplinäre Kompetenzen </t>
    </r>
    <r>
      <rPr>
        <i/>
        <sz val="9"/>
        <color rgb="FF0070C0"/>
        <rFont val="Verdana"/>
        <family val="2"/>
      </rPr>
      <t>(Anmeldungsvoraussetzung: Die in den jeweiligen Curricula</t>
    </r>
  </si>
  <si>
    <t xml:space="preserve"> festgelegten Anmeldungsvoraussetzungen sind zu erfüllen)</t>
  </si>
  <si>
    <t>Frei wählbare Lehrveranstaltungen im Umfang von 5 ECTS-AP nach Maßgabe freier Plätze aus dem eigenen Fach und/oder den Curricula der an der Universität Mozarteum Salzburg/Standort Innsbruck und der Leopold-Franzens-Universität Innsbruck eingerichteten Bachelor- und/oder Diplomstudien, nicht jedoch aus dem anderen Unterrichtsfach; empfohlen werden Lehrveranstaltungen aus dem schulpraktischen Bereich sowie zu genderspezifischen Aspekten und inklusiver Pädagogik</t>
  </si>
  <si>
    <t>11 od. 12</t>
  </si>
  <si>
    <t>UF Physik</t>
  </si>
  <si>
    <t>Vorbereitungskurs Mathematik</t>
  </si>
  <si>
    <t>1.a. Vorbereitungskurs Mathematik</t>
  </si>
  <si>
    <t>1.b. Vorbereitungskurs Mathematik</t>
  </si>
  <si>
    <t>Physik I: Mechanik und Wärmelehre</t>
  </si>
  <si>
    <r>
      <t xml:space="preserve">3.a. Physik I: Mechanik und Wärmelehre </t>
    </r>
    <r>
      <rPr>
        <sz val="9"/>
        <color rgb="FFFF0000"/>
        <rFont val="Verdana"/>
        <family val="2"/>
      </rPr>
      <t>[STEOP]</t>
    </r>
  </si>
  <si>
    <t>3.b. Physik I: Mechanik und Wärmelehre</t>
  </si>
  <si>
    <t>Mathematische Methoden der Physik für Lehramtsstudierende</t>
  </si>
  <si>
    <t>2.a. Mathematische Methoden der Physik für Lehramtsstudierende</t>
  </si>
  <si>
    <t>2.b. Mathematische Methoden der Physik für Lehramtsstudierende</t>
  </si>
  <si>
    <t>Physik II: Elektromagnetismus und Optik</t>
  </si>
  <si>
    <t>4.a. Physik II: Elektromagnetismus und Optik</t>
  </si>
  <si>
    <t>4.b. Physik II: Elektromagnetismus und Optik</t>
  </si>
  <si>
    <t>Theoretische Physik 1 für Lehramtsstudierende</t>
  </si>
  <si>
    <t>Theoretische Physik 1 für LA: Mechanik</t>
  </si>
  <si>
    <t>Fachdidaktik 1</t>
  </si>
  <si>
    <t xml:space="preserve">12.a. Grundlagen der Fachdidaktik </t>
  </si>
  <si>
    <t>12.b. Fachdidaktische Methoden und deren Umsetzung</t>
  </si>
  <si>
    <r>
      <t xml:space="preserve">Grundpraktikum </t>
    </r>
    <r>
      <rPr>
        <i/>
        <sz val="9"/>
        <color rgb="FF0070C0"/>
        <rFont val="Verdana"/>
        <family val="2"/>
      </rPr>
      <t>(Anmeldungsvoraussetzung: positiv absolvierte PM 3 &amp; 4)</t>
    </r>
  </si>
  <si>
    <t>Grundpraktikum 1</t>
  </si>
  <si>
    <t>Fachdidaktik 2</t>
  </si>
  <si>
    <t>13.a. Präkonzepte und Modelle im Physikunterricht</t>
  </si>
  <si>
    <t>13.b. Entwicklung, Planung und Reflexion von Physikunterricht</t>
  </si>
  <si>
    <t>Physik der Materie</t>
  </si>
  <si>
    <t>5.a. Atom- und Quantenphysik</t>
  </si>
  <si>
    <t>5.b. Atom- und Quantenphysik</t>
  </si>
  <si>
    <t>5.c. Aufbau der Materie</t>
  </si>
  <si>
    <t>5.d. Aufbau der Materie</t>
  </si>
  <si>
    <t>Schulversuchspraktikum</t>
  </si>
  <si>
    <t>Astronomie und Astrophysik</t>
  </si>
  <si>
    <t>Theoretische Physik 2 für LA</t>
  </si>
  <si>
    <t>Theoretische Physik 2 für LA: Elektrodynamik</t>
  </si>
  <si>
    <t>Fachdidaktikseminar</t>
  </si>
  <si>
    <t>Fachdidaktikseminar: Sekundarstufe 1</t>
  </si>
  <si>
    <t>Alltagsrelevante &amp; historische Aspekte der Physik</t>
  </si>
  <si>
    <t>7.a. Physik im Kontext</t>
  </si>
  <si>
    <t>7.b. Geschichte der Physik</t>
  </si>
  <si>
    <r>
      <t xml:space="preserve">Fachpraktikum </t>
    </r>
    <r>
      <rPr>
        <i/>
        <sz val="9"/>
        <color rgb="FF0070C0"/>
        <rFont val="Verdana"/>
        <family val="2"/>
      </rPr>
      <t>(Anmeldungsvoraussetzung: positiv absolvierte PM 6 &amp; 12 &amp; 14)</t>
    </r>
  </si>
  <si>
    <t>Es können Lehrveranstaltungen aus den Curricula der an der Universität Innsbruck eingerichteten Bachelor- und Diplomstudien im Ausmaß von 5 ECTS-AP frei gewählt werden. Empfohlen werden Lehrveranstaltungen zu genderspezifischen Aspekten, inklusiver Pädagogik, Mehrsprachigkeit, Medienpädagogik, etc.</t>
  </si>
  <si>
    <r>
      <t xml:space="preserve">Bachelorarbeit </t>
    </r>
    <r>
      <rPr>
        <i/>
        <sz val="9"/>
        <color rgb="FF0070C0"/>
        <rFont val="Verdana"/>
        <family val="2"/>
      </rPr>
      <t>(Anmeldungsvoraussetzung: positiv absolvierte Lehrveranstaltungen im Umfang von 65 ECTS-AP aus den Pflichtmodulen 1–15 &amp; 17)</t>
    </r>
  </si>
  <si>
    <t>UF Russisch</t>
  </si>
  <si>
    <t>Einführung und Orientierung</t>
  </si>
  <si>
    <r>
      <t xml:space="preserve">5.a. Grundlagen des Studiums </t>
    </r>
    <r>
      <rPr>
        <sz val="9"/>
        <color rgb="FFFF0000"/>
        <rFont val="Verdana"/>
        <family val="2"/>
      </rPr>
      <t>[STEOP]</t>
    </r>
  </si>
  <si>
    <r>
      <t xml:space="preserve">5.b. Kultur und Geschichte Osteuropas </t>
    </r>
    <r>
      <rPr>
        <sz val="9"/>
        <color rgb="FFFF0000"/>
        <rFont val="Verdana"/>
        <family val="2"/>
      </rPr>
      <t>[STEOP]</t>
    </r>
  </si>
  <si>
    <t>Basiswissen</t>
  </si>
  <si>
    <t>9.c. Ausgewählte Epochen der russischen Literatur</t>
  </si>
  <si>
    <r>
      <t xml:space="preserve">Sprachbeherrschung Russisch A </t>
    </r>
    <r>
      <rPr>
        <i/>
        <sz val="9"/>
        <color rgb="FF0070C0"/>
        <rFont val="Verdana"/>
        <family val="2"/>
      </rPr>
      <t>(Anmeldungsvoraussetzung: Russisch A2-Niveau; Studierende, die nicht über dieses Niveau verfügen, haben die Möglichkeit, den Grundkurs Russisch aus dem Bachelorstudium Slawistik (Pflichtmodul 2) zu absolvieren)</t>
    </r>
  </si>
  <si>
    <t>6.a. Russisch I</t>
  </si>
  <si>
    <t>9.a. Russische Phonetik und Phonologie</t>
  </si>
  <si>
    <t>9.b. Geschichte der slawischen Sprachen / der russischen Sprache</t>
  </si>
  <si>
    <t>Vertiefungskompetenzen B</t>
  </si>
  <si>
    <t>Ausgewählte Bereiche des Films</t>
  </si>
  <si>
    <t>III-VII</t>
  </si>
  <si>
    <r>
      <t xml:space="preserve">Wahlmodule </t>
    </r>
    <r>
      <rPr>
        <i/>
        <sz val="9"/>
        <color rgb="FF0070C0"/>
        <rFont val="Verdana"/>
        <family val="2"/>
      </rPr>
      <t>(Anmeldungsvoraussetzung für WM 5: positiv absolviertes PM 7)</t>
    </r>
  </si>
  <si>
    <t>In Semester 3-7 sind Wahlmodule (WM) im Umfang von insgesamt 10 ECTS-AP zu absolvieren.</t>
  </si>
  <si>
    <t>Sprachbeherrschung Russisch A</t>
  </si>
  <si>
    <t>6.b. Russisch II</t>
  </si>
  <si>
    <t>Kernkompetenzen</t>
  </si>
  <si>
    <t>10.b. Literaturwissenschaftliches Proseminar</t>
  </si>
  <si>
    <t>Grundlagen der Fremdsprachendidaktik</t>
  </si>
  <si>
    <t>1.b. Sprachspezifische Begleitung (Russisch) zur Einführung in die Didaktik des Fremdsprachenunterrichts</t>
  </si>
  <si>
    <t>Sprachbeherrschung Russisch B</t>
  </si>
  <si>
    <t>7.a. Russisch III</t>
  </si>
  <si>
    <t xml:space="preserve">Kernkompetenzen </t>
  </si>
  <si>
    <t>10.a. Linguistisches Proseminar</t>
  </si>
  <si>
    <t xml:space="preserve">Sprachbeherrschung Russisch B </t>
  </si>
  <si>
    <t>7.b. Russisch IV</t>
  </si>
  <si>
    <r>
      <t xml:space="preserve">Vertiefungskompetenzen A  </t>
    </r>
    <r>
      <rPr>
        <i/>
        <sz val="9"/>
        <color rgb="FF0070C0"/>
        <rFont val="Verdana"/>
        <family val="2"/>
      </rPr>
      <t>(Anmeldungsvoraussetzung: positiv absolviertes PM 6)</t>
    </r>
  </si>
  <si>
    <t>11.a. Ausgewählte Bereiche des russischen Sprachsystems und ihre Vermittlung</t>
  </si>
  <si>
    <t xml:space="preserve">Sprachbeherrschung Russisch C </t>
  </si>
  <si>
    <t>8.a. Russisch V</t>
  </si>
  <si>
    <t>11.b. Ausgewählte Bereiche der Literatur und Kultur und ihre Vermittlung</t>
  </si>
  <si>
    <t>3.b. Sprachspezifische Begleitung (Russisch) zu Testen und Bewerten</t>
  </si>
  <si>
    <t>8.b. Russisch VI</t>
  </si>
  <si>
    <t xml:space="preserve">Fachseminar </t>
  </si>
  <si>
    <t>13.a. Ausgewählte Bereiche der Linguistik ODER 13.b. Literaturwissenschaftliches Seminar</t>
  </si>
  <si>
    <r>
      <t xml:space="preserve">Fachpraktikum an Schule und Universität </t>
    </r>
    <r>
      <rPr>
        <i/>
        <sz val="9"/>
        <color rgb="FF0070C0"/>
        <rFont val="Verdana"/>
        <family val="2"/>
      </rPr>
      <t>(Anmeldungsvoraussetzung: positiv absolvierte PM 2 und 7)</t>
    </r>
  </si>
  <si>
    <r>
      <t xml:space="preserve">Sprachbeherrschung C </t>
    </r>
    <r>
      <rPr>
        <i/>
        <sz val="9"/>
        <color rgb="FF0070C0"/>
        <rFont val="Verdana"/>
        <family val="2"/>
      </rPr>
      <t>(Anmeldungsvoraussetzung: positiv absolviertes PM 7)</t>
    </r>
  </si>
  <si>
    <t>8.c. Fachsprache Russisch</t>
  </si>
  <si>
    <t xml:space="preserve">Bachelorarbeit </t>
  </si>
  <si>
    <t>Fachwissenschaftliches / Fachdidaktisches Arbeiten: Russische Linguistik und Russische Literatur-/Kulturwissenschaft</t>
  </si>
  <si>
    <t>UF Spanisch</t>
  </si>
  <si>
    <t>Spanisch 1</t>
  </si>
  <si>
    <t>6.a Spanisch 1: Grammatik und Wortschatz (B1+)</t>
  </si>
  <si>
    <t>Literatur- und Kulturgeschichte Spaniens (Basismodul)</t>
  </si>
  <si>
    <r>
      <t xml:space="preserve">16.a. Literatur- und Kulturgeschichte Spaniens </t>
    </r>
    <r>
      <rPr>
        <sz val="9"/>
        <color rgb="FFFF0000"/>
        <rFont val="Verdana"/>
        <family val="2"/>
      </rPr>
      <t>[STEOP]</t>
    </r>
  </si>
  <si>
    <t>Länder und Kulturen des Spanischen Sprachraums</t>
  </si>
  <si>
    <t>18.b. Die hispanophonen Kulturen und ihre mediale Repräsentation</t>
  </si>
  <si>
    <r>
      <t xml:space="preserve">Spanisch 2 </t>
    </r>
    <r>
      <rPr>
        <i/>
        <sz val="9"/>
        <color rgb="FF0070C0"/>
        <rFont val="Verdana"/>
        <family val="2"/>
      </rPr>
      <t>(Anmeldungsvoraussetzung: positiv absolviertes PM 6)</t>
    </r>
  </si>
  <si>
    <t>7.a. Spanisch 2: Grammatik und Wortschatz (B2)</t>
  </si>
  <si>
    <t xml:space="preserve">1.b. Sprachspezifische Begleitung (Spanisch) zur Einführung in die Didaktik des Fremdsprachenunterrichts </t>
  </si>
  <si>
    <r>
      <t xml:space="preserve">Spanisch 3 </t>
    </r>
    <r>
      <rPr>
        <i/>
        <sz val="9"/>
        <color rgb="FF0070C0"/>
        <rFont val="Verdana"/>
        <family val="2"/>
      </rPr>
      <t>(Anmeldungsvoraussetzung: positiv absolviertes PM 7)</t>
    </r>
  </si>
  <si>
    <r>
      <t xml:space="preserve">Spanisch 4 </t>
    </r>
    <r>
      <rPr>
        <i/>
        <sz val="9"/>
        <color rgb="FF0070C0"/>
        <rFont val="Verdana"/>
        <family val="2"/>
      </rPr>
      <t>(Anmeldungsvoraussetzung: positiv absolviertes PM 8)</t>
    </r>
  </si>
  <si>
    <t>9.a. Grammatik und Wortschatz Spanisch 4 (B2+)</t>
  </si>
  <si>
    <t>9.b. Textproduktion zu Modul Spanisch 4 (B2+)</t>
  </si>
  <si>
    <t>13.b. Einführung in die Spanische Lingusitik</t>
  </si>
  <si>
    <r>
      <t xml:space="preserve">Spanisch 5 </t>
    </r>
    <r>
      <rPr>
        <i/>
        <sz val="9"/>
        <color rgb="FF0070C0"/>
        <rFont val="Verdana"/>
        <family val="2"/>
      </rPr>
      <t>(Anmeldungsvoraussetzung: positiv absolviertes PM 9)</t>
    </r>
  </si>
  <si>
    <t>10.a. Mündliche Kommunikation Spanisch 5 (C1)</t>
  </si>
  <si>
    <r>
      <t xml:space="preserve">Linguistiische Vertiefung Spanisch 1 </t>
    </r>
    <r>
      <rPr>
        <i/>
        <sz val="9"/>
        <color rgb="FF0070C0"/>
        <rFont val="Verdana"/>
        <family val="2"/>
      </rPr>
      <t>(Anmeldungsvoraussetzung: positiv absolviertes PM 13)</t>
    </r>
  </si>
  <si>
    <t>Morphologie, Syntax, Textlinguistik - Spanisch</t>
  </si>
  <si>
    <r>
      <t xml:space="preserve">Spanisch 6 </t>
    </r>
    <r>
      <rPr>
        <i/>
        <sz val="9"/>
        <color rgb="FF0070C0"/>
        <rFont val="Verdana"/>
        <family val="2"/>
      </rPr>
      <t>(Anmeldungsvoraussetzung: positiv absolviertes PM 9)</t>
    </r>
  </si>
  <si>
    <t>11.a. Grammatik und Wortschatz Spanisch 6 (C1)</t>
  </si>
  <si>
    <r>
      <t xml:space="preserve">Linguistische Vertiefung Spanisch 2 </t>
    </r>
    <r>
      <rPr>
        <i/>
        <sz val="9"/>
        <color rgb="FF0070C0"/>
        <rFont val="Verdana"/>
        <family val="2"/>
      </rPr>
      <t>(Anmeldungsvoraussetzung: positiv absolviertes PM 13)</t>
    </r>
  </si>
  <si>
    <t>Lexikologie, Semantik, Pragmatik - Spanisch</t>
  </si>
  <si>
    <t>3.b. Sprachspezifische Begleitung (Spanisch) zu Testen und Bewerten</t>
  </si>
  <si>
    <r>
      <t xml:space="preserve">Spanisch 7 </t>
    </r>
    <r>
      <rPr>
        <i/>
        <sz val="9"/>
        <color rgb="FF0070C0"/>
        <rFont val="Verdana"/>
        <family val="2"/>
      </rPr>
      <t>(Anmeldungsvoraussetzung: positiv absolviertes PM 9)</t>
    </r>
  </si>
  <si>
    <r>
      <t xml:space="preserve">Spanischsprachige Literaturen und Kulturen </t>
    </r>
    <r>
      <rPr>
        <i/>
        <sz val="9"/>
        <color rgb="FF0070C0"/>
        <rFont val="Verdana"/>
        <family val="2"/>
      </rPr>
      <t>(Anmeldungsvoraussetzung: positiv absolvierte PM 5 &amp; 16)</t>
    </r>
  </si>
  <si>
    <t>17.a Spanischsprachige Literaturen- und Kulturen</t>
  </si>
  <si>
    <t>17.b. Vertiefende Text- und/oder Medienanalyse anhand von Beispielen aus dem Spanischsprachigen Raum</t>
  </si>
  <si>
    <t xml:space="preserve">UF Technisches und textiles Werken </t>
  </si>
  <si>
    <t>Material und Technologie</t>
  </si>
  <si>
    <t xml:space="preserve">1.a. Holz </t>
  </si>
  <si>
    <t>GK</t>
  </si>
  <si>
    <r>
      <t xml:space="preserve">1.b. Faser/Faden/Farbe/Fläche und Systematik der textilen Techniken </t>
    </r>
    <r>
      <rPr>
        <sz val="9"/>
        <color rgb="FFFF0000"/>
        <rFont val="Verdana"/>
        <family val="2"/>
      </rPr>
      <t>[STEOP]</t>
    </r>
  </si>
  <si>
    <t>1.c. Materiallabor</t>
  </si>
  <si>
    <t>UV</t>
  </si>
  <si>
    <t>Design- und Visualisierung, künstlerische Grundlagen</t>
  </si>
  <si>
    <t>3.a. Einführung in die künstlerische  Praxis</t>
  </si>
  <si>
    <r>
      <t xml:space="preserve">3.b. Visuelle Kommunikation und Gestaltungslehre </t>
    </r>
    <r>
      <rPr>
        <sz val="9"/>
        <color rgb="FFFF0000"/>
        <rFont val="Verdana"/>
        <family val="2"/>
      </rPr>
      <t>[STEOP]</t>
    </r>
  </si>
  <si>
    <t>4.a. Einführung in die Fachdidaktik Werken</t>
  </si>
  <si>
    <t>4.b. Einführung in das wissenschaftliche Arbeiten</t>
  </si>
  <si>
    <t>1.d. Metall</t>
  </si>
  <si>
    <t>1.e. Textile Strukturen/Flächenbildung</t>
  </si>
  <si>
    <t>Körper, Raum, Technik</t>
  </si>
  <si>
    <t>2.a. Bauwerk und Konstruktion</t>
  </si>
  <si>
    <t>Design und Visualisierung, künstlerische Grundlagen</t>
  </si>
  <si>
    <t>3.c. Design im Kontext</t>
  </si>
  <si>
    <t>3.d. Darstellungsmethoden</t>
  </si>
  <si>
    <r>
      <rPr>
        <strike/>
        <sz val="9"/>
        <color rgb="FFFF0000"/>
        <rFont val="Verdana"/>
        <family val="2"/>
      </rPr>
      <t>Fachdidaktische und wissenschaftliche</t>
    </r>
    <r>
      <rPr>
        <sz val="9"/>
        <color rgb="FFFF0000"/>
        <rFont val="Verdana"/>
        <family val="2"/>
      </rPr>
      <t xml:space="preserve"> Grundlagen der Fachdidaktik und des wissenschaflichen Arbeitens</t>
    </r>
  </si>
  <si>
    <t>4.c. Fachspezifische Unterichtsplanung</t>
  </si>
  <si>
    <t>1.f. Keramik</t>
  </si>
  <si>
    <t>1.g. Textile Flächenverarbeitung</t>
  </si>
  <si>
    <t>2.b. Körper/Hülle/Raum</t>
  </si>
  <si>
    <t>2.c. Technische Prozesse und naturwissenschaftliche Grundlagen 1</t>
  </si>
  <si>
    <t>3.e. Sachfotografie und Dokumentation</t>
  </si>
  <si>
    <t>4.d. Theorien und Konzepte</t>
  </si>
  <si>
    <t>1.h. Kunststoff</t>
  </si>
  <si>
    <t>1.i. Textile Flächengestaltung</t>
  </si>
  <si>
    <t>Papier</t>
  </si>
  <si>
    <t>1.j. Papier</t>
  </si>
  <si>
    <t>2.d. Technische Prozesse und naturwissenschaftliche Grundlagen 2</t>
  </si>
  <si>
    <t>2.e. Aspekte der Mode</t>
  </si>
  <si>
    <t>3.f. CAD und 3D Modelling</t>
  </si>
  <si>
    <t>5.a. Projekt 1</t>
  </si>
  <si>
    <t>Kunst-, Kultur- und Fachwissenschaft</t>
  </si>
  <si>
    <t>6.a. Technikgeschichte und -philosophie</t>
  </si>
  <si>
    <t>Visualisierung und Publishing (kombiniert mit einem Projekt)</t>
  </si>
  <si>
    <t>Visualisierung &amp; Publishing (kombiniert mit einem Projekt)</t>
  </si>
  <si>
    <t>7.a. Produkt- und Modefotografie</t>
  </si>
  <si>
    <t>7.b. Präsentation, Layout und Publishing</t>
  </si>
  <si>
    <t>9.a. Fachdidaktische Begleitung 1 und Portfolio</t>
  </si>
  <si>
    <r>
      <t xml:space="preserve">Projekte: Design, Körper, Raum, Technik  </t>
    </r>
    <r>
      <rPr>
        <i/>
        <sz val="9"/>
        <color rgb="FF0070C0"/>
        <rFont val="Verdana"/>
        <family val="2"/>
      </rPr>
      <t>(Anmeldungsvoraussetzung: positiv absolviertes PM 1)</t>
    </r>
  </si>
  <si>
    <t>5.b. Projekt 2</t>
  </si>
  <si>
    <t>6.b. Gegenwart und Geschichte der textilen Kunst</t>
  </si>
  <si>
    <t>6.c. Architektur und Wohnen</t>
  </si>
  <si>
    <r>
      <t xml:space="preserve">Fachdidaktische Begleitung und Vertiefung </t>
    </r>
    <r>
      <rPr>
        <i/>
        <sz val="9"/>
        <color rgb="FF0070C0"/>
        <rFont val="Verdana"/>
        <family val="2"/>
      </rPr>
      <t>(Anmeldungsvoraussetzung: positiv absolviertes PM 4)</t>
    </r>
  </si>
  <si>
    <t>9.c. Fachdidaktische Vertiefung 1</t>
  </si>
  <si>
    <t>5.c. Projekt 3</t>
  </si>
  <si>
    <t>6.d. Lehrveranstaltungen nach eigener Wahl aus folgender Liste im 
Umfang von 1 ECTS-AP: 
VO Einführung in die Medientheorie
VO Ausgewählte Bereiche der Architektur- und Kunstgeschichte
VO Diversität
UE Schreibwerkstatt</t>
  </si>
  <si>
    <r>
      <t xml:space="preserve">Fachpraktikum </t>
    </r>
    <r>
      <rPr>
        <i/>
        <sz val="9"/>
        <color rgb="FF0070C0"/>
        <rFont val="Verdana"/>
        <family val="2"/>
      </rPr>
      <t>(Anmeldungsvoraussetzung: positiv absolviertes PM 4)</t>
    </r>
  </si>
  <si>
    <t>9.b.Fachdidaktische Begleitung 2</t>
  </si>
  <si>
    <r>
      <t xml:space="preserve">Bachelorarbeit </t>
    </r>
    <r>
      <rPr>
        <i/>
        <sz val="9"/>
        <color rgb="FF0070C0"/>
        <rFont val="Verdana"/>
        <family val="2"/>
      </rPr>
      <t>(Anmeldungsvoraussetzung: positiv absolvierte PM 4)</t>
    </r>
  </si>
  <si>
    <t>Spezialisierung Inklusive Pädagogik</t>
  </si>
  <si>
    <t>Theoretische Grundlagen inklusiver Pädagogik</t>
  </si>
  <si>
    <r>
      <t xml:space="preserve">1.a. </t>
    </r>
    <r>
      <rPr>
        <sz val="9"/>
        <color rgb="FF000000"/>
        <rFont val="Verdana"/>
        <family val="2"/>
      </rPr>
      <t>Grundlagen schulischer Inklusion</t>
    </r>
    <r>
      <rPr>
        <sz val="9"/>
        <color theme="1"/>
        <rFont val="Verdana"/>
        <family val="2"/>
      </rPr>
      <t xml:space="preserve"> </t>
    </r>
    <r>
      <rPr>
        <sz val="9"/>
        <color rgb="FFFF0000"/>
        <rFont val="Verdana"/>
        <family val="2"/>
      </rPr>
      <t>[STEOP]</t>
    </r>
  </si>
  <si>
    <t>1.c. Grundlagen der Inklusiven Pädagogik</t>
  </si>
  <si>
    <t>Unterricht und Didaktik</t>
  </si>
  <si>
    <t>3.a. Didaktische Konzepte und Modelle für den inklusiven Unterricht</t>
  </si>
  <si>
    <t>Jugend, Diversität und inklusive Schulkultur</t>
  </si>
  <si>
    <t>2.a. Inklusion im Jugendalter</t>
  </si>
  <si>
    <t>2.b. Bildung und Erziehung von Jugendlichen in besonderen Problemlagen</t>
  </si>
  <si>
    <t>2.c. Partizipative Schulkultur</t>
  </si>
  <si>
    <t>2.d. Beratung und Begleitung bei Schulübergängen</t>
  </si>
  <si>
    <t>3.b. Inklusive Organisationsformen des Unterrichts</t>
  </si>
  <si>
    <t>3.d. Differenzierung und Personalisierung, Modelle und Methoden der Leistungsbewertung</t>
  </si>
  <si>
    <t>Gleichheit und Differenz in Bildungsprozessen (Behinderung, Migration, Geschlecht, …)</t>
  </si>
  <si>
    <t>6.a. Grundfragen kritischer Geschlechterforschung (oder alternativ "VO Einführung in die Migrationspädagogik" im 4. Semester)</t>
  </si>
  <si>
    <t>7-9</t>
  </si>
  <si>
    <t>12,5 (alternativ 9)</t>
  </si>
  <si>
    <t>3.c. Inklusion und sprachlich-kulturelle Vielfalt</t>
  </si>
  <si>
    <t>Schulentwicklung, Kooperation und professionelles Selbstverständnis</t>
  </si>
  <si>
    <t>4.a. Inklusive Schulentwicklung und Organisationsentwicklung</t>
  </si>
  <si>
    <t>4.b. Verenetzung und Arbeit in multiprofessionellen Teams</t>
  </si>
  <si>
    <t>6.a. Einführung in die Migrationspädagogik (oder alternativ "VO Grundfragen kritischer Geschlechterforschung" im 3. Semester)</t>
  </si>
  <si>
    <t>13,5 (alternativ 10)</t>
  </si>
  <si>
    <t xml:space="preserve">4.c. Professionelles Selbstverständnis und berufliche (Weiter-)Entwicklung </t>
  </si>
  <si>
    <r>
      <t xml:space="preserve">Lernentwicklung, Diagnostik und Beratung </t>
    </r>
    <r>
      <rPr>
        <i/>
        <sz val="9"/>
        <color rgb="FF0070C0"/>
        <rFont val="Verdana"/>
        <family val="2"/>
      </rPr>
      <t>(Anmeldungsvoraussetzung: positiv absolvierte Pflichtmodule 1 und 2)</t>
    </r>
  </si>
  <si>
    <r>
      <t>Lernentwicklung, Diagnostik und Beratung</t>
    </r>
    <r>
      <rPr>
        <i/>
        <sz val="9"/>
        <color rgb="FF0070C0"/>
        <rFont val="Verdana"/>
        <family val="2"/>
      </rPr>
      <t xml:space="preserve"> (Anmeldungsvoraussetzung: positiv absolvierte PM 1 und 2)</t>
    </r>
  </si>
  <si>
    <t>5.a. Pädagogische Diagnostik und Begabungsförderung</t>
  </si>
  <si>
    <t>5.e. Grundlegende Beratungsmethoden, -ansätze und -techniken</t>
  </si>
  <si>
    <t>5.f. Lernentwicklungspläne</t>
  </si>
  <si>
    <t>9.a. Forschungsfragen und aktuelle Forschungsergebnisse der Inklusiven Pädagogik</t>
  </si>
  <si>
    <t>5.b. Pädagogisches Handeln und sozial-emotionales Lernen</t>
  </si>
  <si>
    <r>
      <t xml:space="preserve">6.b. </t>
    </r>
    <r>
      <rPr>
        <i/>
        <sz val="9"/>
        <color theme="1"/>
        <rFont val="Verdana"/>
        <family val="2"/>
      </rPr>
      <t>Lehrveranstaltungen zu Themen der Gleichheit und Differenz in Bildungsprozessen (Behinderung, Migration, Geschlecht, …) aus dem Lehrveranstaltungsangebot der beteiligten Institutionen.</t>
    </r>
  </si>
  <si>
    <r>
      <t xml:space="preserve">Berufsorientierung, Berufsvorbereitung, Berufswahl </t>
    </r>
    <r>
      <rPr>
        <i/>
        <sz val="9"/>
        <color rgb="FF0070C0"/>
        <rFont val="Verdana"/>
        <family val="2"/>
      </rPr>
      <t>(Anmeldungsvoraussetzung: positiv absolvierte PM 1, 2 und 4)</t>
    </r>
  </si>
  <si>
    <t>7.a. Grundlagen zur Gestaltung des Übergangs in die Arbeitswelt</t>
  </si>
  <si>
    <t>9.b. Entwicklung und Reflexion von Forschungsfragen zur Inklusiven Pädagogik</t>
  </si>
  <si>
    <t>7.b. Unterstützung bei der Berufswahl - Begleitung und Beratung</t>
  </si>
  <si>
    <t>7.c. Außerschulisches Praktikum</t>
  </si>
  <si>
    <t xml:space="preserve">SE Seminar mit Bachelorarbeit </t>
  </si>
  <si>
    <t>Spezialisierung Medienpädagogik</t>
  </si>
  <si>
    <t>Grundlagen der Medienpädagogik</t>
  </si>
  <si>
    <r>
      <t xml:space="preserve">1.a. Einführung in die Medienpädagogik </t>
    </r>
    <r>
      <rPr>
        <sz val="9"/>
        <color rgb="FFFF0000"/>
        <rFont val="Verdana"/>
        <family val="2"/>
      </rPr>
      <t>[STEOP]</t>
    </r>
  </si>
  <si>
    <t>1.b. Konzepte der Medienkompetenz und Medienbildung</t>
  </si>
  <si>
    <t>2.b. Grundlagen und Praxis wissenschaftlichen Arbeitens</t>
  </si>
  <si>
    <t>Mediensozialisation</t>
  </si>
  <si>
    <t>3.a. Spezialfragen von Entwicklung und Sozialisation: Mediensozialisation</t>
  </si>
  <si>
    <t>3.b. Mediensozialisation</t>
  </si>
  <si>
    <t>Medienkommunikation und Wissensorganisation</t>
  </si>
  <si>
    <t>4.a. Medien- und Kommunikationstheorie für PädagogInnen</t>
  </si>
  <si>
    <t>Professionsbezogene Mediendidaktik</t>
  </si>
  <si>
    <t>5.a. Gestaltung von Lehr-Lern-Prozessen mit Medien: Konzepte und Modelle</t>
  </si>
  <si>
    <t>5.b. Gestaltung multimedialer Bildungsmaterialien</t>
  </si>
  <si>
    <t xml:space="preserve">Medienpraxis </t>
  </si>
  <si>
    <t>9.a. Medienpraxis I</t>
  </si>
  <si>
    <t xml:space="preserve">Projektmanagement und Medienprojektarbeit </t>
  </si>
  <si>
    <t>10.a. Projektmanagement</t>
  </si>
  <si>
    <t>Medien – Kultur – Gesellschaft</t>
  </si>
  <si>
    <t>Medienpraxis</t>
  </si>
  <si>
    <t>9.b. Medienpraxis II</t>
  </si>
  <si>
    <t>Wissenschaftliches Arbeiten, Wissenstheorie und Wissenschaftstheorie</t>
  </si>
  <si>
    <t>2.a. Wissenstheorie und Wissenschaftstheorie</t>
  </si>
  <si>
    <t>Außerschulische Medienbildung</t>
  </si>
  <si>
    <t>6.a. Erwachsenen- und Weiterbildung in Mediengesellschaften</t>
  </si>
  <si>
    <t>6.b. Außerschulische Kinder- und Jugendarbeit in Mediengesellschaften</t>
  </si>
  <si>
    <t>Forschungsmethoden</t>
  </si>
  <si>
    <t>7.a. Empirische Forschungsmethoden</t>
  </si>
  <si>
    <t>7.b. Forschungspraxis</t>
  </si>
  <si>
    <t>Projektmanagement und Medienprojektarbeit</t>
  </si>
  <si>
    <t>10.c. Rechtliche Fragen in der schulischen Medienarbeit</t>
  </si>
  <si>
    <t>Lehrveranstaltungen im Ausmaß von 10 ECTS-AP aus den Curricula der an den kooperierenden Einrichtungen im Verbund LehrerInnenbildung West eingerichteten Bachelorstudien</t>
  </si>
  <si>
    <r>
      <t xml:space="preserve">Fachpraktikum </t>
    </r>
    <r>
      <rPr>
        <i/>
        <sz val="9"/>
        <color rgb="FF0070C0"/>
        <rFont val="Verdana"/>
        <family val="2"/>
      </rPr>
      <t>(Anmeldungsvoraussetzung: positiv absolvierte PM 1 und 5)</t>
    </r>
  </si>
  <si>
    <t>10.b. Berufsfeldbezogene Medienprojektarbeit</t>
  </si>
  <si>
    <t>4.b. Mediengestütztes Wissensmanagement</t>
  </si>
  <si>
    <r>
      <t xml:space="preserve">Bachelorarbeit </t>
    </r>
    <r>
      <rPr>
        <i/>
        <sz val="9"/>
        <color rgb="FF0070C0"/>
        <rFont val="Verdana"/>
        <family val="2"/>
      </rPr>
      <t>(Anmeldungsvoraussetzung: positiv absolvierte PM 1, 2 und 8)</t>
    </r>
  </si>
  <si>
    <t>Seminar mit Bachelorarbeit: Medienpädagogik</t>
  </si>
  <si>
    <t>Bildungswissenschaftliche Grundlagen</t>
  </si>
  <si>
    <t>Professionsspezifische Initiierung im Berufsfeld Schule</t>
  </si>
  <si>
    <r>
      <t xml:space="preserve">1.a. Schule als Bildungsinstitution und Rolle der Lehrperson </t>
    </r>
    <r>
      <rPr>
        <sz val="9"/>
        <color rgb="FFFF0000"/>
        <rFont val="Verdana"/>
        <family val="2"/>
      </rPr>
      <t>[STEOP]</t>
    </r>
  </si>
  <si>
    <t>1.b. Schule als Bildungsinstitution und Rolle der Lehrperson</t>
  </si>
  <si>
    <t>1.c. Umgang mit professionsspezifischen Herausforderungen des Berufsfelds Schule - Schulpraktikum I</t>
  </si>
  <si>
    <r>
      <t xml:space="preserve">Lernen, Lehren und Forschen im Diversitätskontext </t>
    </r>
    <r>
      <rPr>
        <i/>
        <sz val="9"/>
        <color rgb="FF0070C0"/>
        <rFont val="Verdana"/>
        <family val="2"/>
      </rPr>
      <t>(Anmeldungsvoraussetzung: positiv absolviertes PM 1)</t>
    </r>
  </si>
  <si>
    <t>2.a. Lernen und Lehren im Diversitätskontext</t>
  </si>
  <si>
    <t>2.b. Lernen und Lehren im Diversitätskontext</t>
  </si>
  <si>
    <t>2.c. Bildungsforschung und Entwicklung von Schule und Unterricht</t>
  </si>
  <si>
    <t>2.d. Bildungsforschung und Entwicklung von Schule und Unterricht</t>
  </si>
  <si>
    <r>
      <t xml:space="preserve">Diagnostizieren, Beraten, Erziehen, Unterrichten und Beurteilen </t>
    </r>
    <r>
      <rPr>
        <i/>
        <sz val="9"/>
        <color rgb="FF0070C0"/>
        <rFont val="Verdana"/>
        <family val="2"/>
      </rPr>
      <t>(Anmeldungsvoraussetzung: positiv absolviertes PM 1)</t>
    </r>
  </si>
  <si>
    <t>3.a. Diagnostik und Beratung</t>
  </si>
  <si>
    <t>3.b. Diagnostik und Beratung</t>
  </si>
  <si>
    <t>3.c. Erziehung &amp; Leistungsbeurteilung und Schulpraktikum II</t>
  </si>
  <si>
    <t>Erziehen, Unterrichten und Leistungsbeurteilung</t>
  </si>
  <si>
    <r>
      <t xml:space="preserve">Professionsspezifische Profilierung als Lehrperson im Berufsfeld Schule I </t>
    </r>
    <r>
      <rPr>
        <i/>
        <sz val="9"/>
        <color rgb="FF0070C0"/>
        <rFont val="Verdana"/>
        <family val="2"/>
      </rPr>
      <t>(Anmeldungsvoraussetzung: positiv absolviertes PM 1)</t>
    </r>
  </si>
  <si>
    <t>Professionsspezifisches Wissen und Handeln</t>
  </si>
  <si>
    <r>
      <t xml:space="preserve">Professionsspezifische Profilierung als Lehrperson im Berufsfeld Schule II </t>
    </r>
    <r>
      <rPr>
        <i/>
        <sz val="9"/>
        <color rgb="FF0070C0"/>
        <rFont val="Verdana"/>
        <family val="2"/>
      </rPr>
      <t>(Anmeldungsvoraussetzung: positiv absolvierte PM 2, 3 und 4)</t>
    </r>
  </si>
  <si>
    <t>5.a. Professionsspezifisches Wissen und Handeln Schulpraktikum IIIa und Schulpraktikum IIIb</t>
  </si>
  <si>
    <t>5.b. Integration professionsspezifischer Kompetenzen</t>
  </si>
  <si>
    <t>I - VIII</t>
  </si>
  <si>
    <t>Aktuelle Themen zur Schul- und Bildungsforschung I</t>
  </si>
  <si>
    <t>Es ist eine der folgenden Lehrveranstaltungen zu wählen:
VO Gendersensibilität im Schul- und Bildungssystem I
VO Inklusion und Heterogenität im Schul- und Bildungssystem I
VO Lebensweltliche Mehrsprachigkeit und Interkulturalität im Schul- und Bildungssystem I
VO Pluralität der Weltanschauungen I</t>
  </si>
  <si>
    <t>III - VIII</t>
  </si>
  <si>
    <t>Lehrveranstaltungen zur Vertiefung der Module 1 bis 4 bzw. zu aktuellen bildungswissenschaftlichen Themen aus dem entsprechend gekennzeich-neten Lehrveranstaltungsangebot</t>
  </si>
  <si>
    <t>* zusätzl. 10 ECTS-AP aus den Fachpraktika der beiden Unterrichtsfächer</t>
  </si>
  <si>
    <t>Zusammensetzung pädagogisch-praktische Studien:</t>
  </si>
  <si>
    <t>Bachelorstudium: 23,5 ECTS-AP biwi Grundlagen + 10 ECTS-AP Fachdidaktik</t>
  </si>
  <si>
    <t>Masterstudium: 7 ECTS-AP biwi Grundlagen + 2 ECTS-AP Fachdidaktik</t>
  </si>
  <si>
    <r>
      <t>Grundlagen der Fachdidaktik und des wissenschaftlichen Arbeitens</t>
    </r>
    <r>
      <rPr>
        <i/>
        <sz val="9"/>
        <rFont val="Verdana"/>
        <family val="2"/>
      </rPr>
      <t xml:space="preserve"> </t>
    </r>
  </si>
  <si>
    <t>5.d. Projekt 4</t>
  </si>
  <si>
    <t>Theologisches Denken und Arbeiten</t>
  </si>
  <si>
    <t>Methoden und Religionen</t>
  </si>
  <si>
    <t>2.a. Wissenschaftstheorie und interdisziplinäres Lernen</t>
  </si>
  <si>
    <t>2.b. Sprachphilosophie und Erkenntnistheorie</t>
  </si>
  <si>
    <t>2.c. Vielfalt der Religionen</t>
  </si>
  <si>
    <t>2.d. Einführung in den Islam</t>
  </si>
  <si>
    <t>Philosophische Grundlagen</t>
  </si>
  <si>
    <t>3.a. Philosophiegeschichte im Überblick</t>
  </si>
  <si>
    <t>Historisches Arbeiten und Liturgiewissenschaft</t>
  </si>
  <si>
    <t xml:space="preserve">4.a. Historisch-theologisches Arbeiten </t>
  </si>
  <si>
    <t>4.b. Liturgiewissenschaft: Einführung in die Liturgie</t>
  </si>
  <si>
    <t>Einführung in Bibel und Kirchengeschichte</t>
  </si>
  <si>
    <t>5.c. Kirchengeschichte und Patrologie im Überblick</t>
  </si>
  <si>
    <t>3.b. Metaphysik und philosophische Gotteslehre im Überblick</t>
  </si>
  <si>
    <t>5.a. Einleitung in das Alte Testament</t>
  </si>
  <si>
    <t>5.b. Einleitung in das Neue Testament</t>
  </si>
  <si>
    <t>Systematische Theologie, Ethik und Kirchenrecht</t>
  </si>
  <si>
    <t>7.c. Allgemeine Sakramententheologie</t>
  </si>
  <si>
    <t>7.d. Ethik Grundlagen</t>
  </si>
  <si>
    <t>Grundlagen der Religionsdidaktik</t>
  </si>
  <si>
    <t>8.a. Religionsdidaktik Grundlagen</t>
  </si>
  <si>
    <t>8.b. Religionsdidaktik Grundlagen</t>
  </si>
  <si>
    <t>Bibelexegese und Dogmatik</t>
  </si>
  <si>
    <t>6.a. Fundamentalexegese Altes Testament</t>
  </si>
  <si>
    <t>6.b. Fundamentalexegese Neues Testament</t>
  </si>
  <si>
    <t>6.c. Dogmatik im Überblick</t>
  </si>
  <si>
    <t>Religionspädagogik und Moraltheologie</t>
  </si>
  <si>
    <t>Fachdidaktik Sekundarstufe und Theologie der Pastoral</t>
  </si>
  <si>
    <t>9.a. Fachdidaktik Sekundarstufe I</t>
  </si>
  <si>
    <t xml:space="preserve">10.c. Kooperative Religionsdidaktik </t>
  </si>
  <si>
    <t>10.d. Grundlagen der Moraltheologie</t>
  </si>
  <si>
    <t>9.b. Fachdidaktik Sekundarstufe II</t>
  </si>
  <si>
    <t>9.c. Theologie der Pastoral</t>
  </si>
  <si>
    <r>
      <t xml:space="preserve">Fachpraktikum </t>
    </r>
    <r>
      <rPr>
        <i/>
        <sz val="9"/>
        <color rgb="FF0070C0"/>
        <rFont val="Verdana"/>
        <family val="2"/>
      </rPr>
      <t>(Anmeldungsvoraussetzung: positiv absolviertes PM 8)</t>
    </r>
  </si>
  <si>
    <r>
      <t xml:space="preserve">Bachelorarbeit </t>
    </r>
    <r>
      <rPr>
        <i/>
        <sz val="9"/>
        <color rgb="FF0070C0"/>
        <rFont val="Verdana"/>
        <family val="2"/>
      </rPr>
      <t>(Anmeldungsvoraussetzung: positiv absolvierte PM 1 und 8)</t>
    </r>
  </si>
  <si>
    <t>UF Ethik</t>
  </si>
  <si>
    <t>1.b. Ethik I</t>
  </si>
  <si>
    <t>1.c. Ethik I</t>
  </si>
  <si>
    <t>Grundlagen der Ethik</t>
  </si>
  <si>
    <t>Philosophie des guten Lebens</t>
  </si>
  <si>
    <t>2.a. Philosophie der Lebenskunst</t>
  </si>
  <si>
    <t>2.b. Ethik der Lebensführung</t>
  </si>
  <si>
    <t>3.a. Religionen und ihre Ethik</t>
  </si>
  <si>
    <t>3.b. Analyse von religiösen und nicht-religiösen Weltanschauungen</t>
  </si>
  <si>
    <t>Grundlagen und Ethik von Religionen und religiösen Weltanschauungen</t>
  </si>
  <si>
    <r>
      <t xml:space="preserve">1.a. Einführung in die Philosophie </t>
    </r>
    <r>
      <rPr>
        <sz val="9"/>
        <color rgb="FFC00000"/>
        <rFont val="Verdana"/>
        <family val="2"/>
      </rPr>
      <t>[STEOP]</t>
    </r>
  </si>
  <si>
    <t>Angewandte Ethik</t>
  </si>
  <si>
    <t>4.a. Überblick Angewandte Ethik</t>
  </si>
  <si>
    <t>4.b. Vertiefung Angewandte Ethik</t>
  </si>
  <si>
    <t>6.a. Grundlagen Didaktik der Ethik</t>
  </si>
  <si>
    <t>Politische Ethik</t>
  </si>
  <si>
    <t>5.a. Grundlagen der Politischen Ethik</t>
  </si>
  <si>
    <t>8. Fachpraktikum</t>
  </si>
  <si>
    <t>1.d. Einführung in Disability Studies</t>
  </si>
  <si>
    <t>5.c. Pädagogisches Handeln zur Unterstützung der körperlich-motorischen Entwicklung</t>
  </si>
  <si>
    <t>5.d. Pädagogisches Handeln zur Unterstützung der kognitiven Entwicklung</t>
  </si>
  <si>
    <r>
      <t xml:space="preserve">Inklusive Pädagogik und deren Forschungsfelder </t>
    </r>
    <r>
      <rPr>
        <i/>
        <sz val="9"/>
        <color rgb="FF0070C0"/>
        <rFont val="Verdana"/>
        <family val="2"/>
      </rPr>
      <t>(Anmeldungsvoraussetzung: positiv absolvierte PM 1, 2 und 3)</t>
    </r>
  </si>
  <si>
    <r>
      <t xml:space="preserve">Schulentwicklung, Kooperation und professionelles Selbstverständnis </t>
    </r>
    <r>
      <rPr>
        <i/>
        <sz val="9"/>
        <color rgb="FF0070C0"/>
        <rFont val="Verdana"/>
        <family val="2"/>
      </rPr>
      <t>(Anmeldungsvoraussetzung: positiv absolviertes PM 1)</t>
    </r>
  </si>
  <si>
    <r>
      <t xml:space="preserve">Fachpraktikum </t>
    </r>
    <r>
      <rPr>
        <i/>
        <sz val="9"/>
        <color rgb="FF0070C0"/>
        <rFont val="Verdana"/>
        <family val="2"/>
      </rPr>
      <t>(Anmeldungsvoraussetzung: positiv absolvierte PM 1 bis 5)</t>
    </r>
  </si>
  <si>
    <r>
      <t xml:space="preserve">Bachelorarbeit </t>
    </r>
    <r>
      <rPr>
        <i/>
        <sz val="9"/>
        <color rgb="FF0070C0"/>
        <rFont val="Verdana"/>
        <family val="2"/>
      </rPr>
      <t>(Anmeldungsvoraussetzung: positiv absolvierte PM 1 bis 6)</t>
    </r>
  </si>
  <si>
    <r>
      <t xml:space="preserve">Schulentwicklung, Kooperation und professionelles Selbstverständnis </t>
    </r>
    <r>
      <rPr>
        <i/>
        <sz val="9"/>
        <color rgb="FF0070C0"/>
        <rFont val="Verdana"/>
        <family val="2"/>
      </rPr>
      <t>(Anmeldungsvoraussetzung: positiv absolvierte PM 1)</t>
    </r>
  </si>
  <si>
    <r>
      <t xml:space="preserve">Didaktik der Ethik I </t>
    </r>
    <r>
      <rPr>
        <i/>
        <sz val="9"/>
        <color rgb="FF0070C0"/>
        <rFont val="Verdana"/>
        <family val="2"/>
      </rPr>
      <t>(Anmeldungsvoraussetzung: positiv absolviertes PM 1)</t>
    </r>
  </si>
  <si>
    <r>
      <t xml:space="preserve">Didaktik der Ethik II </t>
    </r>
    <r>
      <rPr>
        <i/>
        <sz val="9"/>
        <color rgb="FF0070C0"/>
        <rFont val="Verdana"/>
        <family val="2"/>
      </rPr>
      <t>(Anmeldungsvoraussetzung: positiv absolviertes PM 1)</t>
    </r>
  </si>
  <si>
    <r>
      <t xml:space="preserve">Wahlmodul </t>
    </r>
    <r>
      <rPr>
        <i/>
        <sz val="9"/>
        <color rgb="FF0070C0"/>
        <rFont val="Verdana"/>
        <family val="2"/>
      </rPr>
      <t>(Die in den jeweiligen Curricula festgelegten Anmeldungsvoraussetzungen sind zu erfüllen.)</t>
    </r>
  </si>
  <si>
    <r>
      <t xml:space="preserve">Interpretation II </t>
    </r>
    <r>
      <rPr>
        <i/>
        <sz val="9"/>
        <color rgb="FF0070C0"/>
        <rFont val="Verdana"/>
        <family val="2"/>
      </rPr>
      <t>(Anmeldungsvoraussetzung: positiv absolvierte PM 4 und 9)</t>
    </r>
  </si>
  <si>
    <r>
      <t>Fachpraktikum</t>
    </r>
    <r>
      <rPr>
        <i/>
        <sz val="9"/>
        <color rgb="FF0070C0"/>
        <rFont val="Verdana"/>
        <family val="2"/>
      </rPr>
      <t xml:space="preserve"> (Anmeldungsvoraussetzung: positiv absolvierte PM 2, 4 und 6)</t>
    </r>
  </si>
  <si>
    <r>
      <t xml:space="preserve">Fachpraktikum </t>
    </r>
    <r>
      <rPr>
        <i/>
        <sz val="9"/>
        <color rgb="FF0070C0"/>
        <rFont val="Verdana"/>
        <family val="2"/>
      </rPr>
      <t>(Anmeldungsvoraussetzung: positiv absolvierte PM 2, 4 und 7)</t>
    </r>
  </si>
  <si>
    <t>6.b. Psychologie der Moralentwicklung</t>
  </si>
  <si>
    <t>6.c. Grundlagen der Didaktik der Ethik</t>
  </si>
  <si>
    <t>7.c. PS Fachdidaktisches Labor</t>
  </si>
  <si>
    <t>7.a. Argumentationstheorie und Rhetorik</t>
  </si>
  <si>
    <t xml:space="preserve">7.b. Propädeutik ethischer Selbstverortung </t>
  </si>
  <si>
    <r>
      <t xml:space="preserve">Bachelorarbeit </t>
    </r>
    <r>
      <rPr>
        <i/>
        <sz val="9"/>
        <color rgb="FF0070C0"/>
        <rFont val="Verdana"/>
        <family val="2"/>
      </rPr>
      <t>(Anmeldungsvoraussetzung: positiv absolvierte PM 2, 3, 4, 5 und 6)</t>
    </r>
  </si>
  <si>
    <r>
      <t xml:space="preserve">Fachpraktikum </t>
    </r>
    <r>
      <rPr>
        <i/>
        <sz val="9"/>
        <color rgb="FF0070C0"/>
        <rFont val="Verdana"/>
        <family val="2"/>
      </rPr>
      <t>(Anmeldungsvoraussetzung: positiv absolvierte PM 2, 4 und 6)</t>
    </r>
  </si>
  <si>
    <t>Vertiefung Kunstpraxis I</t>
  </si>
  <si>
    <r>
      <t xml:space="preserve">Modul Vertiefung Kunstpraxis I </t>
    </r>
    <r>
      <rPr>
        <i/>
        <sz val="9"/>
        <color rgb="FF0070C0"/>
        <rFont val="Verdana"/>
        <family val="2"/>
      </rPr>
      <t>(Anmeldungsvoraussetzung: positiv absolviertes PM 6)</t>
    </r>
  </si>
  <si>
    <r>
      <t xml:space="preserve">Vertiefung Kunstpraxis II </t>
    </r>
    <r>
      <rPr>
        <i/>
        <sz val="9"/>
        <color rgb="FF0070C0"/>
        <rFont val="Verdana"/>
        <family val="2"/>
      </rPr>
      <t>(Anmeldungsvoraussetzung: positiv absolviertes PM 11)</t>
    </r>
  </si>
  <si>
    <t>Vertiefung Kunstpraxis II</t>
  </si>
  <si>
    <r>
      <t xml:space="preserve">Vertiefung Kunstpraxis III </t>
    </r>
    <r>
      <rPr>
        <i/>
        <sz val="9"/>
        <color rgb="FF0070C0"/>
        <rFont val="Verdana"/>
        <family val="2"/>
      </rPr>
      <t>(Anmeldungsvoraussetzung: positiv absolviertes PM 12)</t>
    </r>
  </si>
  <si>
    <t>Vertiefung Kunstpraxis III</t>
  </si>
  <si>
    <r>
      <t xml:space="preserve">1.a. Einführung in den Glauben der Kirche </t>
    </r>
    <r>
      <rPr>
        <sz val="9"/>
        <color rgb="FFFF0000"/>
        <rFont val="Verdana"/>
        <family val="2"/>
      </rPr>
      <t>[STEOP]</t>
    </r>
  </si>
  <si>
    <t>1.b. Einführung in das wissenschaftliche Arbeiten</t>
  </si>
  <si>
    <t>7.a. Fundamentaltheologie: Glaubensbegründung im Grundriss</t>
  </si>
  <si>
    <t>10.a. Katechetik und Religionspädagogik: Kairologie</t>
  </si>
  <si>
    <t>10.b. Katechetik und Religionspädagogik: Kriteriologie</t>
  </si>
  <si>
    <r>
      <t>1.b. S</t>
    </r>
    <r>
      <rPr>
        <sz val="9"/>
        <color rgb="FF000000"/>
        <rFont val="Verdana"/>
        <family val="2"/>
      </rPr>
      <t>chulische Integration und Inklusion</t>
    </r>
  </si>
  <si>
    <r>
      <t xml:space="preserve">Interdisziplinäre Kompetenzen </t>
    </r>
    <r>
      <rPr>
        <i/>
        <sz val="9"/>
        <color rgb="FF0070C0"/>
        <rFont val="Verdana"/>
        <family val="2"/>
      </rPr>
      <t>(Anmeldungsvoraussetzung: Die in den jeweiligen Curricula festgelegten Anmeldungsvoraussetzungen sind zu erfüllen.)</t>
    </r>
  </si>
  <si>
    <t>5.b. Menschenrechte</t>
  </si>
  <si>
    <r>
      <t xml:space="preserve">Aktuelle Themen zur Schul- und Bildungsforschung II </t>
    </r>
    <r>
      <rPr>
        <i/>
        <sz val="9"/>
        <color rgb="FF0070C0"/>
        <rFont val="Verdana"/>
        <family val="2"/>
      </rPr>
      <t>(Anmeldungsvoraussetzung: positiv absolviertes PM 1)</t>
    </r>
  </si>
  <si>
    <t>7.b. Kirchenrecht: Einführung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</si>
</sst>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1"/>
      <color theme="1"/>
      <name val="Calibri"/>
      <family val="2"/>
      <scheme val="minor"/>
    </font>
    <font>
      <u/>
      <sz val="11"/>
      <color theme="10"/>
      <name val="Calibri"/>
      <family val="2"/>
      <scheme val="minor"/>
    </font>
    <font>
      <u/>
      <sz val="11"/>
      <color theme="11"/>
      <name val="Calibri"/>
      <family val="2"/>
      <scheme val="minor"/>
    </font>
    <font>
      <b/>
      <sz val="9"/>
      <color theme="1"/>
      <name val="Verdana"/>
      <family val="2"/>
    </font>
    <font>
      <sz val="9"/>
      <color theme="1"/>
      <name val="Verdana"/>
      <family val="2"/>
    </font>
    <font>
      <b/>
      <i/>
      <sz val="9"/>
      <color rgb="FF000000"/>
      <name val="Verdana"/>
      <family val="2"/>
    </font>
    <font>
      <i/>
      <sz val="9"/>
      <color theme="1"/>
      <name val="Verdana"/>
      <family val="2"/>
    </font>
    <font>
      <b/>
      <i/>
      <sz val="9"/>
      <color theme="1"/>
      <name val="Verdana"/>
      <family val="2"/>
    </font>
    <font>
      <b/>
      <sz val="11"/>
      <color theme="1"/>
      <name val="Times New Roman"/>
      <family val="1"/>
    </font>
    <font>
      <sz val="9"/>
      <color rgb="FF000000"/>
      <name val="Verdana"/>
      <family val="2"/>
    </font>
    <font>
      <b/>
      <sz val="28"/>
      <color theme="1"/>
      <name val="Verdana"/>
      <family val="2"/>
    </font>
    <font>
      <b/>
      <sz val="36"/>
      <color theme="1"/>
      <name val="Verdana"/>
      <family val="2"/>
    </font>
    <font>
      <i/>
      <sz val="8"/>
      <color theme="1"/>
      <name val="Verdana"/>
      <family val="2"/>
    </font>
    <font>
      <sz val="11"/>
      <color theme="0"/>
      <name val="Calibri"/>
      <family val="2"/>
      <scheme val="minor"/>
    </font>
    <font>
      <b/>
      <sz val="18"/>
      <color theme="0"/>
      <name val="Calibri"/>
      <family val="2"/>
      <scheme val="minor"/>
    </font>
    <font>
      <sz val="8"/>
      <name val="Calibri"/>
      <family val="2"/>
      <scheme val="minor"/>
    </font>
    <font>
      <sz val="9"/>
      <color rgb="FFFF0000"/>
      <name val="Verdana"/>
      <family val="2"/>
    </font>
    <font>
      <sz val="9"/>
      <name val="Verdana"/>
      <family val="2"/>
    </font>
    <font>
      <sz val="11"/>
      <color rgb="FFFFFFFF"/>
      <name val="Calibri"/>
      <family val="2"/>
      <charset val="1"/>
    </font>
    <font>
      <sz val="10"/>
      <name val="Arial"/>
      <family val="2"/>
      <charset val="1"/>
    </font>
    <font>
      <b/>
      <sz val="8"/>
      <color rgb="FFFF0000"/>
      <name val="Arial"/>
      <family val="2"/>
    </font>
    <font>
      <b/>
      <i/>
      <sz val="12"/>
      <color theme="1"/>
      <name val="Verdana"/>
      <family val="2"/>
    </font>
    <font>
      <sz val="9"/>
      <color theme="4"/>
      <name val="Verdana"/>
      <family val="2"/>
    </font>
    <font>
      <sz val="11"/>
      <color indexed="9"/>
      <name val="Calibri"/>
      <family val="2"/>
      <charset val="1"/>
    </font>
    <font>
      <sz val="11"/>
      <color indexed="8"/>
      <name val="Calibri"/>
      <family val="2"/>
      <charset val="1"/>
    </font>
    <font>
      <sz val="9"/>
      <color indexed="8"/>
      <name val="Verdana"/>
      <family val="2"/>
      <charset val="1"/>
    </font>
    <font>
      <b/>
      <i/>
      <sz val="9"/>
      <color indexed="8"/>
      <name val="Verdana"/>
      <family val="2"/>
      <charset val="1"/>
    </font>
    <font>
      <i/>
      <sz val="9"/>
      <color indexed="10"/>
      <name val="Verdana"/>
      <family val="2"/>
    </font>
    <font>
      <b/>
      <sz val="9"/>
      <color indexed="8"/>
      <name val="Verdana"/>
      <family val="2"/>
      <charset val="1"/>
    </font>
    <font>
      <sz val="9"/>
      <color indexed="8"/>
      <name val="Verdana"/>
      <family val="2"/>
    </font>
    <font>
      <b/>
      <sz val="8"/>
      <color indexed="10"/>
      <name val="Verdana"/>
      <family val="2"/>
    </font>
    <font>
      <b/>
      <sz val="11"/>
      <color indexed="8"/>
      <name val="Times New Roman"/>
      <family val="1"/>
      <charset val="1"/>
    </font>
    <font>
      <i/>
      <sz val="9"/>
      <color theme="4" tint="-0.249977111117893"/>
      <name val="Verdana"/>
      <family val="2"/>
    </font>
    <font>
      <sz val="8"/>
      <color theme="4" tint="-0.249977111117893"/>
      <name val="Verdana"/>
      <family val="2"/>
    </font>
    <font>
      <sz val="9"/>
      <color theme="4" tint="-0.249977111117893"/>
      <name val="Verdana"/>
      <family val="2"/>
    </font>
    <font>
      <sz val="9"/>
      <color rgb="FF000000"/>
      <name val="Verdana"/>
      <family val="2"/>
      <charset val="1"/>
    </font>
    <font>
      <b/>
      <sz val="11"/>
      <color theme="1"/>
      <name val="Calibri"/>
      <family val="2"/>
      <scheme val="minor"/>
    </font>
    <font>
      <sz val="11"/>
      <color theme="1"/>
      <name val="Verdana"/>
      <family val="2"/>
    </font>
    <font>
      <i/>
      <sz val="9"/>
      <color rgb="FF0070C0"/>
      <name val="Verdana"/>
      <family val="2"/>
    </font>
    <font>
      <b/>
      <sz val="9"/>
      <color rgb="FF000000"/>
      <name val="Verdana"/>
      <family val="2"/>
      <charset val="1"/>
    </font>
    <font>
      <sz val="9"/>
      <name val="Verdana"/>
      <family val="2"/>
      <charset val="1"/>
    </font>
    <font>
      <strike/>
      <sz val="9"/>
      <color rgb="FFFF0000"/>
      <name val="Verdana"/>
      <family val="2"/>
    </font>
    <font>
      <sz val="11"/>
      <name val="Calibri"/>
      <family val="2"/>
      <charset val="1"/>
    </font>
    <font>
      <i/>
      <sz val="9"/>
      <name val="Verdana"/>
      <family val="2"/>
    </font>
    <font>
      <b/>
      <sz val="8"/>
      <color theme="1"/>
      <name val="Verdana"/>
      <family val="2"/>
    </font>
    <font>
      <sz val="9"/>
      <color rgb="FFC00000"/>
      <name val="Verdana"/>
      <family val="2"/>
    </font>
  </fonts>
  <fills count="25">
    <fill>
      <patternFill patternType="none"/>
    </fill>
    <fill>
      <patternFill patternType="gray125"/>
    </fill>
    <fill>
      <patternFill patternType="solid">
        <fgColor rgb="FFF5822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bgColor indexed="64"/>
      </patternFill>
    </fill>
    <fill>
      <patternFill patternType="solid">
        <fgColor rgb="FFDCE6F1"/>
        <bgColor rgb="FF000000"/>
      </patternFill>
    </fill>
    <fill>
      <patternFill patternType="solid">
        <fgColor theme="4" tint="0.79998168889431442"/>
        <bgColor rgb="FF000000"/>
      </patternFill>
    </fill>
    <fill>
      <patternFill patternType="solid">
        <fgColor theme="0"/>
        <bgColor indexed="64"/>
      </patternFill>
    </fill>
    <fill>
      <patternFill patternType="solid">
        <fgColor theme="4"/>
      </patternFill>
    </fill>
    <fill>
      <patternFill patternType="solid">
        <fgColor theme="4" tint="-0.24994659260841701"/>
        <bgColor indexed="64"/>
      </patternFill>
    </fill>
    <fill>
      <patternFill patternType="solid">
        <fgColor rgb="FF4F81BD"/>
        <bgColor rgb="FF376092"/>
      </patternFill>
    </fill>
    <fill>
      <patternFill patternType="solid">
        <fgColor indexed="23"/>
        <bgColor indexed="54"/>
      </patternFill>
    </fill>
    <fill>
      <patternFill patternType="solid">
        <fgColor indexed="27"/>
        <bgColor indexed="41"/>
      </patternFill>
    </fill>
    <fill>
      <patternFill patternType="solid">
        <fgColor rgb="FFF58223"/>
        <bgColor indexed="53"/>
      </patternFill>
    </fill>
    <fill>
      <patternFill patternType="solid">
        <fgColor theme="4" tint="0.79998168889431442"/>
        <bgColor indexed="41"/>
      </patternFill>
    </fill>
    <fill>
      <patternFill patternType="solid">
        <fgColor rgb="FFDCE6F2"/>
        <bgColor rgb="FFDCE6F1"/>
      </patternFill>
    </fill>
    <fill>
      <patternFill patternType="solid">
        <fgColor rgb="FFF58223"/>
        <bgColor rgb="FFFF6600"/>
      </patternFill>
    </fill>
    <fill>
      <patternFill patternType="solid">
        <fgColor rgb="FFDCE6F1"/>
        <bgColor rgb="FFDCE6F2"/>
      </patternFill>
    </fill>
    <fill>
      <patternFill patternType="solid">
        <fgColor rgb="FFFFFFFF"/>
        <bgColor rgb="FFFFFFCC"/>
      </patternFill>
    </fill>
    <fill>
      <patternFill patternType="solid">
        <fgColor rgb="FFFFFF00"/>
        <bgColor indexed="64"/>
      </patternFill>
    </fill>
    <fill>
      <patternFill patternType="solid">
        <fgColor rgb="FFFFFFFF"/>
        <bgColor indexed="64"/>
      </patternFill>
    </fill>
    <fill>
      <patternFill patternType="solid">
        <fgColor rgb="FFFFFF00"/>
        <bgColor rgb="FFFFFF00"/>
      </patternFill>
    </fill>
    <fill>
      <patternFill patternType="solid">
        <fgColor theme="4" tint="0.79998168889431442"/>
        <bgColor rgb="FFDCE6F1"/>
      </patternFill>
    </fill>
    <fill>
      <patternFill patternType="solid">
        <fgColor rgb="FFDEEBF7"/>
        <bgColor rgb="FFDCE6F2"/>
      </patternFill>
    </fill>
  </fills>
  <borders count="41">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style="hair">
        <color auto="1"/>
      </right>
      <top/>
      <bottom style="hair">
        <color rgb="FF000000"/>
      </bottom>
      <diagonal/>
    </border>
    <border>
      <left style="hair">
        <color auto="1"/>
      </left>
      <right/>
      <top/>
      <bottom style="hair">
        <color rgb="FF000000"/>
      </bottom>
      <diagonal/>
    </border>
    <border>
      <left/>
      <right style="hair">
        <color auto="1"/>
      </right>
      <top/>
      <bottom style="hair">
        <color rgb="FF000000"/>
      </bottom>
      <diagonal/>
    </border>
    <border>
      <left/>
      <right style="hair">
        <color rgb="FF000000"/>
      </right>
      <top style="hair">
        <color auto="1"/>
      </top>
      <bottom style="hair">
        <color auto="1"/>
      </bottom>
      <diagonal/>
    </border>
    <border>
      <left style="hair">
        <color rgb="FF000000"/>
      </left>
      <right/>
      <top style="hair">
        <color auto="1"/>
      </top>
      <bottom style="hair">
        <color auto="1"/>
      </bottom>
      <diagonal/>
    </border>
    <border>
      <left style="hair">
        <color auto="1"/>
      </left>
      <right/>
      <top/>
      <bottom style="hair">
        <color auto="1"/>
      </bottom>
      <diagonal/>
    </border>
    <border>
      <left/>
      <right/>
      <top/>
      <bottom style="hair">
        <color rgb="FF000000"/>
      </bottom>
      <diagonal/>
    </border>
    <border>
      <left/>
      <right style="hair">
        <color auto="1"/>
      </right>
      <top/>
      <bottom style="hair">
        <color auto="1"/>
      </bottom>
      <diagonal/>
    </border>
    <border>
      <left style="thin">
        <color rgb="FFF58223"/>
      </left>
      <right style="thin">
        <color rgb="FFF58223"/>
      </right>
      <top style="thin">
        <color rgb="FFF58223"/>
      </top>
      <bottom/>
      <diagonal/>
    </border>
    <border>
      <left style="thin">
        <color rgb="FFF58223"/>
      </left>
      <right style="thin">
        <color rgb="FFF58223"/>
      </right>
      <top/>
      <bottom/>
      <diagonal/>
    </border>
    <border>
      <left style="thin">
        <color rgb="FFF58223"/>
      </left>
      <right style="thin">
        <color rgb="FFF58223"/>
      </right>
      <top/>
      <bottom style="thin">
        <color rgb="FFF58223"/>
      </bottom>
      <diagonal/>
    </border>
    <border>
      <left style="thin">
        <color rgb="FFF58223"/>
      </left>
      <right/>
      <top/>
      <bottom/>
      <diagonal/>
    </border>
    <border>
      <left style="hair">
        <color auto="1"/>
      </left>
      <right/>
      <top/>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52"/>
      </left>
      <right style="thin">
        <color indexed="52"/>
      </right>
      <top style="thin">
        <color indexed="52"/>
      </top>
      <bottom style="thin">
        <color indexed="52"/>
      </bottom>
      <diagonal/>
    </border>
    <border>
      <left style="thin">
        <color indexed="52"/>
      </left>
      <right/>
      <top/>
      <bottom/>
      <diagonal/>
    </border>
    <border>
      <left/>
      <right style="thin">
        <color rgb="FFF58223"/>
      </right>
      <top/>
      <bottom/>
      <diagonal/>
    </border>
    <border>
      <left/>
      <right style="thin">
        <color rgb="FFF58223"/>
      </right>
      <top/>
      <bottom style="thin">
        <color rgb="FFF58223"/>
      </bottom>
      <diagonal/>
    </border>
    <border>
      <left/>
      <right/>
      <top style="thin">
        <color rgb="FFF58223"/>
      </top>
      <bottom/>
      <diagonal/>
    </border>
    <border>
      <left/>
      <right/>
      <top style="thin">
        <color indexed="52"/>
      </top>
      <bottom/>
      <diagonal/>
    </border>
    <border>
      <left style="thin">
        <color rgb="FFF58223"/>
      </left>
      <right style="thin">
        <color rgb="FFF58223"/>
      </right>
      <top style="thin">
        <color rgb="FFF58223"/>
      </top>
      <bottom style="thin">
        <color rgb="FFF58223"/>
      </bottom>
      <diagonal/>
    </border>
    <border>
      <left style="thin">
        <color indexed="64"/>
      </left>
      <right style="thin">
        <color indexed="64"/>
      </right>
      <top style="thin">
        <color indexed="64"/>
      </top>
      <bottom style="thin">
        <color indexed="64"/>
      </bottom>
      <diagonal/>
    </border>
    <border>
      <left/>
      <right style="hair">
        <color auto="1"/>
      </right>
      <top style="thin">
        <color theme="0" tint="-0.14999847407452621"/>
      </top>
      <bottom/>
      <diagonal/>
    </border>
    <border>
      <left/>
      <right/>
      <top/>
      <bottom style="thin">
        <color rgb="FFF58223"/>
      </bottom>
      <diagonal/>
    </border>
  </borders>
  <cellStyleXfs count="14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8" fillId="11" borderId="0"/>
    <xf numFmtId="0" fontId="19" fillId="0" borderId="0"/>
    <xf numFmtId="0" fontId="23" fillId="12" borderId="0"/>
    <xf numFmtId="0" fontId="24" fillId="0" borderId="0"/>
  </cellStyleXfs>
  <cellXfs count="302">
    <xf numFmtId="0" fontId="0" fillId="0" borderId="0" xfId="0"/>
    <xf numFmtId="0" fontId="4" fillId="0" borderId="0" xfId="0" applyFont="1"/>
    <xf numFmtId="0" fontId="6" fillId="0" borderId="0" xfId="0" applyFont="1"/>
    <xf numFmtId="0" fontId="4" fillId="0" borderId="0" xfId="0" applyFont="1" applyAlignment="1">
      <alignment horizontal="center" vertical="center"/>
    </xf>
    <xf numFmtId="0" fontId="4" fillId="0" borderId="1" xfId="0" applyFont="1" applyBorder="1"/>
    <xf numFmtId="0" fontId="3" fillId="0" borderId="0" xfId="0" applyFont="1" applyAlignment="1">
      <alignment horizontal="center" vertical="center"/>
    </xf>
    <xf numFmtId="0" fontId="4" fillId="0" borderId="0" xfId="0" applyFont="1" applyAlignment="1">
      <alignment horizontal="left"/>
    </xf>
    <xf numFmtId="0" fontId="4" fillId="4" borderId="0" xfId="0" applyFont="1" applyFill="1"/>
    <xf numFmtId="0" fontId="4" fillId="4" borderId="2" xfId="0" applyFont="1" applyFill="1" applyBorder="1"/>
    <xf numFmtId="0" fontId="4" fillId="4" borderId="6" xfId="0" applyFont="1" applyFill="1" applyBorder="1"/>
    <xf numFmtId="0" fontId="4" fillId="4" borderId="1" xfId="0" applyFont="1" applyFill="1" applyBorder="1"/>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justify" vertical="center"/>
    </xf>
    <xf numFmtId="0" fontId="4" fillId="0" borderId="0" xfId="0" applyFont="1" applyAlignment="1">
      <alignment horizontal="left" vertical="center"/>
    </xf>
    <xf numFmtId="0" fontId="3" fillId="0" borderId="0" xfId="0" applyFont="1" applyAlignment="1">
      <alignment horizontal="justify" vertical="center"/>
    </xf>
    <xf numFmtId="0" fontId="4" fillId="2" borderId="0" xfId="0" applyFont="1" applyFill="1" applyAlignment="1">
      <alignment horizontal="left" vertical="center"/>
    </xf>
    <xf numFmtId="0" fontId="4" fillId="2" borderId="0" xfId="0" applyFont="1" applyFill="1" applyAlignment="1">
      <alignment horizontal="right" vertical="center"/>
    </xf>
    <xf numFmtId="0" fontId="8" fillId="0" borderId="0" xfId="0" applyFont="1" applyAlignment="1">
      <alignment horizontal="justify" vertical="center"/>
    </xf>
    <xf numFmtId="0" fontId="4" fillId="0" borderId="0" xfId="0" applyFont="1" applyAlignment="1">
      <alignment horizontal="left" vertical="center" wrapText="1"/>
    </xf>
    <xf numFmtId="0" fontId="4" fillId="0" borderId="0" xfId="0" applyFont="1" applyAlignment="1">
      <alignment wrapText="1"/>
    </xf>
    <xf numFmtId="0" fontId="9" fillId="6" borderId="0" xfId="0" applyFont="1" applyFill="1"/>
    <xf numFmtId="0" fontId="9" fillId="0" borderId="0" xfId="0" applyFont="1"/>
    <xf numFmtId="0" fontId="9" fillId="0" borderId="0" xfId="0" applyFont="1" applyAlignment="1">
      <alignment horizontal="justify" vertical="center"/>
    </xf>
    <xf numFmtId="0" fontId="9" fillId="0" borderId="6" xfId="0" applyFont="1" applyBorder="1"/>
    <xf numFmtId="0" fontId="3" fillId="2" borderId="21" xfId="0" applyFont="1" applyFill="1" applyBorder="1" applyAlignment="1">
      <alignment horizontal="center" vertical="center"/>
    </xf>
    <xf numFmtId="0" fontId="4" fillId="8" borderId="1" xfId="0" applyFont="1" applyFill="1" applyBorder="1"/>
    <xf numFmtId="0" fontId="4" fillId="4" borderId="0" xfId="0" applyFont="1" applyFill="1" applyAlignment="1">
      <alignment horizontal="justify" vertical="center"/>
    </xf>
    <xf numFmtId="0" fontId="4" fillId="0" borderId="1" xfId="0" applyFont="1" applyBorder="1" applyAlignment="1">
      <alignment wrapText="1"/>
    </xf>
    <xf numFmtId="0" fontId="4" fillId="0" borderId="0" xfId="0" applyFont="1" applyAlignment="1">
      <alignment horizontal="justify" vertical="center" wrapText="1"/>
    </xf>
    <xf numFmtId="0" fontId="4" fillId="2" borderId="8" xfId="0" applyFont="1" applyFill="1" applyBorder="1" applyAlignment="1">
      <alignment horizontal="right" vertical="center"/>
    </xf>
    <xf numFmtId="0" fontId="4" fillId="0" borderId="0" xfId="0" applyFont="1" applyAlignment="1">
      <alignment horizontal="left" vertical="top" wrapText="1"/>
    </xf>
    <xf numFmtId="0" fontId="4" fillId="0" borderId="0" xfId="0" applyFont="1" applyAlignment="1">
      <alignment vertical="top"/>
    </xf>
    <xf numFmtId="0" fontId="4" fillId="4" borderId="0" xfId="0" applyFont="1" applyFill="1" applyAlignment="1">
      <alignment horizontal="left"/>
    </xf>
    <xf numFmtId="0" fontId="12" fillId="0" borderId="0" xfId="0" applyFont="1"/>
    <xf numFmtId="0" fontId="12" fillId="0" borderId="0" xfId="0" applyFont="1" applyAlignment="1">
      <alignment horizontal="left" vertical="center"/>
    </xf>
    <xf numFmtId="0" fontId="4" fillId="0" borderId="0" xfId="0" applyFont="1" applyAlignment="1">
      <alignment horizontal="right"/>
    </xf>
    <xf numFmtId="0" fontId="4" fillId="4" borderId="23" xfId="0" applyFont="1" applyFill="1" applyBorder="1"/>
    <xf numFmtId="0" fontId="16" fillId="4" borderId="0" xfId="0" applyFont="1" applyFill="1"/>
    <xf numFmtId="0" fontId="16" fillId="4" borderId="0" xfId="0" applyFont="1" applyFill="1" applyAlignment="1">
      <alignment horizontal="center" vertical="center"/>
    </xf>
    <xf numFmtId="0" fontId="4" fillId="0" borderId="0" xfId="0" applyFont="1" applyAlignment="1">
      <alignment horizontal="right" vertical="center"/>
    </xf>
    <xf numFmtId="0" fontId="17" fillId="4" borderId="0" xfId="0" applyFont="1" applyFill="1"/>
    <xf numFmtId="0" fontId="17" fillId="0" borderId="0" xfId="0" applyFont="1"/>
    <xf numFmtId="0" fontId="17" fillId="0" borderId="0" xfId="0" applyFont="1" applyAlignment="1">
      <alignment horizontal="left" vertical="center" wrapText="1"/>
    </xf>
    <xf numFmtId="0" fontId="17" fillId="0" borderId="1" xfId="0" applyFont="1" applyBorder="1"/>
    <xf numFmtId="0" fontId="4" fillId="8" borderId="0" xfId="0" applyFont="1" applyFill="1"/>
    <xf numFmtId="0" fontId="4" fillId="8" borderId="0" xfId="0" applyFont="1" applyFill="1" applyAlignment="1">
      <alignment horizontal="left"/>
    </xf>
    <xf numFmtId="0" fontId="4" fillId="0" borderId="0" xfId="0" applyFont="1" applyAlignment="1">
      <alignment horizontal="justify" vertical="top"/>
    </xf>
    <xf numFmtId="0" fontId="4" fillId="0" borderId="0" xfId="0" applyFont="1" applyAlignment="1">
      <alignment horizontal="justify" vertical="top" wrapText="1"/>
    </xf>
    <xf numFmtId="0" fontId="3" fillId="0" borderId="0" xfId="0" applyFont="1" applyAlignment="1">
      <alignment horizontal="justify" vertical="top"/>
    </xf>
    <xf numFmtId="0" fontId="4" fillId="0" borderId="0" xfId="0" applyFont="1" applyAlignment="1">
      <alignment horizontal="left" wrapText="1"/>
    </xf>
    <xf numFmtId="0" fontId="3" fillId="0" borderId="0" xfId="0" applyFont="1" applyAlignment="1">
      <alignment horizontal="center" vertical="center" wrapText="1"/>
    </xf>
    <xf numFmtId="0" fontId="4" fillId="0" borderId="24" xfId="0" applyFont="1" applyBorder="1"/>
    <xf numFmtId="0" fontId="4" fillId="0" borderId="0" xfId="0" applyFont="1" applyAlignment="1">
      <alignment vertical="center"/>
    </xf>
    <xf numFmtId="0" fontId="4" fillId="0" borderId="0" xfId="0" applyFont="1" applyAlignment="1">
      <alignment horizontal="justify"/>
    </xf>
    <xf numFmtId="0" fontId="20" fillId="0" borderId="0" xfId="0" applyFont="1"/>
    <xf numFmtId="0" fontId="3" fillId="4" borderId="1" xfId="0" applyFont="1" applyFill="1" applyBorder="1"/>
    <xf numFmtId="0" fontId="21" fillId="0" borderId="0" xfId="0" applyFont="1" applyAlignment="1">
      <alignment horizontal="center" wrapText="1"/>
    </xf>
    <xf numFmtId="0" fontId="22" fillId="5" borderId="0" xfId="0" applyFont="1" applyFill="1" applyProtection="1">
      <protection locked="0"/>
    </xf>
    <xf numFmtId="0" fontId="22" fillId="5" borderId="0" xfId="0" applyFont="1" applyFill="1"/>
    <xf numFmtId="0" fontId="22" fillId="5" borderId="0" xfId="0" applyFont="1" applyFill="1" applyAlignment="1">
      <alignment horizontal="center" vertical="center"/>
    </xf>
    <xf numFmtId="0" fontId="25" fillId="0" borderId="0" xfId="141" applyFont="1"/>
    <xf numFmtId="0" fontId="26" fillId="0" borderId="26" xfId="141" applyFont="1" applyBorder="1" applyAlignment="1">
      <alignment horizontal="left" vertical="center" wrapText="1"/>
    </xf>
    <xf numFmtId="0" fontId="26" fillId="0" borderId="0" xfId="141" applyFont="1" applyAlignment="1">
      <alignment horizontal="left" vertical="center" wrapText="1"/>
    </xf>
    <xf numFmtId="0" fontId="29" fillId="0" borderId="0" xfId="141" applyFont="1"/>
    <xf numFmtId="0" fontId="25" fillId="0" borderId="0" xfId="141" applyFont="1" applyAlignment="1">
      <alignment horizontal="left"/>
    </xf>
    <xf numFmtId="0" fontId="25" fillId="0" borderId="0" xfId="141" applyFont="1" applyAlignment="1">
      <alignment horizontal="center" vertical="center"/>
    </xf>
    <xf numFmtId="0" fontId="25" fillId="0" borderId="0" xfId="141" applyFont="1" applyAlignment="1">
      <alignment horizontal="left" vertical="center"/>
    </xf>
    <xf numFmtId="0" fontId="27" fillId="0" borderId="0" xfId="141" applyFont="1"/>
    <xf numFmtId="0" fontId="31" fillId="0" borderId="0" xfId="141" applyFont="1" applyAlignment="1">
      <alignment horizontal="justify" vertical="center"/>
    </xf>
    <xf numFmtId="0" fontId="25" fillId="0" borderId="0" xfId="141" applyFont="1" applyAlignment="1">
      <alignment horizontal="right"/>
    </xf>
    <xf numFmtId="0" fontId="25" fillId="13" borderId="29" xfId="141" applyFont="1" applyFill="1" applyBorder="1"/>
    <xf numFmtId="0" fontId="25" fillId="0" borderId="0" xfId="141" applyFont="1" applyAlignment="1">
      <alignment vertical="top"/>
    </xf>
    <xf numFmtId="0" fontId="29" fillId="14" borderId="0" xfId="141" applyFont="1" applyFill="1" applyAlignment="1">
      <alignment horizontal="left" vertical="center"/>
    </xf>
    <xf numFmtId="0" fontId="29" fillId="14" borderId="0" xfId="141" applyFont="1" applyFill="1" applyAlignment="1">
      <alignment horizontal="right" vertical="center"/>
    </xf>
    <xf numFmtId="0" fontId="25" fillId="14" borderId="0" xfId="141" applyFont="1" applyFill="1" applyAlignment="1">
      <alignment horizontal="left" vertical="center"/>
    </xf>
    <xf numFmtId="0" fontId="25" fillId="15" borderId="25" xfId="141" applyFont="1" applyFill="1" applyBorder="1"/>
    <xf numFmtId="0" fontId="25" fillId="15" borderId="29" xfId="141" applyFont="1" applyFill="1" applyBorder="1"/>
    <xf numFmtId="0" fontId="25" fillId="15" borderId="30" xfId="141" applyFont="1" applyFill="1" applyBorder="1"/>
    <xf numFmtId="0" fontId="29" fillId="14" borderId="0" xfId="141" applyFont="1" applyFill="1" applyAlignment="1">
      <alignment horizontal="center" vertical="center"/>
    </xf>
    <xf numFmtId="16" fontId="29" fillId="14" borderId="0" xfId="141" applyNumberFormat="1" applyFont="1" applyFill="1" applyAlignment="1">
      <alignment horizontal="center" vertical="center"/>
    </xf>
    <xf numFmtId="0" fontId="29" fillId="0" borderId="25" xfId="141" applyFont="1" applyBorder="1" applyAlignment="1">
      <alignment vertical="top"/>
    </xf>
    <xf numFmtId="0" fontId="25" fillId="14" borderId="0" xfId="141" applyFont="1" applyFill="1" applyAlignment="1">
      <alignment horizontal="center" vertical="center"/>
    </xf>
    <xf numFmtId="0" fontId="29" fillId="0" borderId="0" xfId="141" applyFont="1" applyAlignment="1">
      <alignment wrapText="1"/>
    </xf>
    <xf numFmtId="49" fontId="29" fillId="15" borderId="0" xfId="141" applyNumberFormat="1" applyFont="1" applyFill="1" applyAlignment="1">
      <alignment horizontal="left"/>
    </xf>
    <xf numFmtId="0" fontId="29" fillId="0" borderId="0" xfId="141" applyFont="1" applyAlignment="1">
      <alignment horizontal="right"/>
    </xf>
    <xf numFmtId="49" fontId="29" fillId="15" borderId="0" xfId="141" applyNumberFormat="1" applyFont="1" applyFill="1" applyAlignment="1">
      <alignment horizontal="right"/>
    </xf>
    <xf numFmtId="0" fontId="4" fillId="2" borderId="0" xfId="0" applyFont="1" applyFill="1" applyAlignment="1">
      <alignment horizontal="center" vertical="center"/>
    </xf>
    <xf numFmtId="0" fontId="29" fillId="15" borderId="0" xfId="141" applyFont="1" applyFill="1" applyAlignment="1">
      <alignment horizontal="right"/>
    </xf>
    <xf numFmtId="0" fontId="29" fillId="15" borderId="0" xfId="141" applyFont="1" applyFill="1"/>
    <xf numFmtId="0" fontId="35" fillId="16" borderId="0" xfId="0" applyFont="1" applyFill="1"/>
    <xf numFmtId="0" fontId="35" fillId="0" borderId="0" xfId="0" applyFont="1" applyAlignment="1">
      <alignment horizontal="justify" vertical="center"/>
    </xf>
    <xf numFmtId="0" fontId="35" fillId="0" borderId="1" xfId="0" applyFont="1" applyBorder="1"/>
    <xf numFmtId="0" fontId="35" fillId="17" borderId="0" xfId="0" applyFont="1" applyFill="1" applyAlignment="1">
      <alignment horizontal="right"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5" fillId="18" borderId="0" xfId="0" applyFont="1" applyFill="1"/>
    <xf numFmtId="0" fontId="35" fillId="0" borderId="6" xfId="0" applyFont="1" applyBorder="1"/>
    <xf numFmtId="0" fontId="35" fillId="19" borderId="1" xfId="0" applyFont="1" applyFill="1" applyBorder="1"/>
    <xf numFmtId="0" fontId="37" fillId="0" borderId="0" xfId="0" applyFont="1"/>
    <xf numFmtId="0" fontId="3" fillId="4" borderId="2" xfId="0" applyFont="1" applyFill="1" applyBorder="1"/>
    <xf numFmtId="0" fontId="3" fillId="4" borderId="6" xfId="0" applyFont="1" applyFill="1" applyBorder="1"/>
    <xf numFmtId="0" fontId="3" fillId="0" borderId="0" xfId="0" applyFont="1"/>
    <xf numFmtId="0" fontId="36" fillId="0" borderId="0" xfId="0" applyFont="1"/>
    <xf numFmtId="0" fontId="35" fillId="0" borderId="0" xfId="0" applyFont="1"/>
    <xf numFmtId="0" fontId="4" fillId="0" borderId="1" xfId="0" applyFont="1" applyBorder="1" applyAlignment="1">
      <alignment vertical="top"/>
    </xf>
    <xf numFmtId="0" fontId="0" fillId="20" borderId="0" xfId="0" applyFill="1"/>
    <xf numFmtId="0" fontId="3" fillId="2" borderId="22" xfId="0" applyFont="1" applyFill="1" applyBorder="1" applyAlignment="1">
      <alignment horizontal="center" vertical="center"/>
    </xf>
    <xf numFmtId="0" fontId="4" fillId="5" borderId="0" xfId="0" applyFont="1" applyFill="1" applyAlignment="1">
      <alignment horizontal="center" vertical="center"/>
    </xf>
    <xf numFmtId="0" fontId="4" fillId="5" borderId="0" xfId="0" applyFont="1" applyFill="1" applyAlignment="1" applyProtection="1">
      <alignment horizontal="center" vertical="center"/>
      <protection locked="0"/>
    </xf>
    <xf numFmtId="49" fontId="4" fillId="2" borderId="0" xfId="0" applyNumberFormat="1" applyFont="1" applyFill="1" applyAlignment="1">
      <alignment horizontal="right" vertical="center"/>
    </xf>
    <xf numFmtId="0" fontId="4" fillId="21" borderId="1" xfId="0" applyFont="1" applyFill="1" applyBorder="1"/>
    <xf numFmtId="0" fontId="4" fillId="0" borderId="3" xfId="0" applyFont="1" applyBorder="1"/>
    <xf numFmtId="0" fontId="4" fillId="8" borderId="0" xfId="0" applyFont="1" applyFill="1" applyAlignment="1">
      <alignment horizontal="justify" vertical="center"/>
    </xf>
    <xf numFmtId="0" fontId="17" fillId="8" borderId="0" xfId="0" applyFont="1" applyFill="1"/>
    <xf numFmtId="0" fontId="17" fillId="8" borderId="0" xfId="0" applyFont="1" applyFill="1" applyAlignment="1">
      <alignment horizontal="justify" vertical="center"/>
    </xf>
    <xf numFmtId="0" fontId="17" fillId="8" borderId="1" xfId="0" applyFont="1" applyFill="1" applyBorder="1"/>
    <xf numFmtId="0" fontId="17" fillId="21" borderId="1" xfId="0" applyFont="1" applyFill="1" applyBorder="1"/>
    <xf numFmtId="0" fontId="4" fillId="21" borderId="0" xfId="0" applyFont="1" applyFill="1"/>
    <xf numFmtId="0" fontId="16" fillId="0" borderId="0" xfId="0" applyFont="1"/>
    <xf numFmtId="0" fontId="16" fillId="2" borderId="0" xfId="0" applyFont="1" applyFill="1" applyAlignment="1">
      <alignment horizontal="left" vertical="center"/>
    </xf>
    <xf numFmtId="0" fontId="9" fillId="4" borderId="0" xfId="0" applyFont="1" applyFill="1"/>
    <xf numFmtId="0" fontId="29" fillId="0" borderId="25" xfId="141" applyFont="1" applyBorder="1" applyAlignment="1">
      <alignment vertical="top" wrapText="1"/>
    </xf>
    <xf numFmtId="0" fontId="29" fillId="0" borderId="25" xfId="141" applyFont="1" applyBorder="1" applyAlignment="1">
      <alignment horizontal="right" vertical="top" wrapText="1"/>
    </xf>
    <xf numFmtId="0" fontId="4" fillId="0" borderId="0" xfId="0" applyFont="1" applyAlignment="1">
      <alignment horizontal="right" wrapText="1"/>
    </xf>
    <xf numFmtId="0" fontId="25" fillId="0" borderId="0" xfId="141" applyFont="1" applyAlignment="1">
      <alignment wrapText="1"/>
    </xf>
    <xf numFmtId="0" fontId="4" fillId="0" borderId="0" xfId="0" applyFont="1" applyAlignment="1">
      <alignment horizontal="center"/>
    </xf>
    <xf numFmtId="0" fontId="4" fillId="8" borderId="1" xfId="0" applyFont="1" applyFill="1" applyBorder="1" applyAlignment="1">
      <alignment vertical="top"/>
    </xf>
    <xf numFmtId="0" fontId="29" fillId="15" borderId="0" xfId="141" applyFont="1" applyFill="1" applyAlignment="1">
      <alignment horizontal="left" wrapText="1"/>
    </xf>
    <xf numFmtId="0" fontId="32" fillId="0" borderId="0" xfId="141" applyFont="1" applyAlignment="1">
      <alignment horizontal="left"/>
    </xf>
    <xf numFmtId="0" fontId="29" fillId="0" borderId="0" xfId="141" applyFont="1" applyAlignment="1">
      <alignment horizontal="justify"/>
    </xf>
    <xf numFmtId="0" fontId="29" fillId="0" borderId="25" xfId="141" applyFont="1" applyBorder="1"/>
    <xf numFmtId="49" fontId="29" fillId="15" borderId="0" xfId="141" applyNumberFormat="1" applyFont="1" applyFill="1"/>
    <xf numFmtId="14" fontId="29" fillId="0" borderId="0" xfId="141" applyNumberFormat="1" applyFont="1"/>
    <xf numFmtId="0" fontId="29" fillId="0" borderId="0" xfId="141" applyFont="1" applyAlignment="1">
      <alignment horizontal="left" wrapText="1"/>
    </xf>
    <xf numFmtId="0" fontId="29" fillId="0" borderId="0" xfId="141" applyFont="1" applyAlignment="1">
      <alignment horizontal="justify" wrapText="1"/>
    </xf>
    <xf numFmtId="0" fontId="29" fillId="0" borderId="0" xfId="141" applyFont="1" applyAlignment="1">
      <alignment vertical="top"/>
    </xf>
    <xf numFmtId="0" fontId="30" fillId="0" borderId="0" xfId="141" applyFont="1" applyAlignment="1">
      <alignment horizontal="justify"/>
    </xf>
    <xf numFmtId="0" fontId="29" fillId="15" borderId="0" xfId="141" applyFont="1" applyFill="1" applyAlignment="1">
      <alignment vertical="top"/>
    </xf>
    <xf numFmtId="0" fontId="17" fillId="0" borderId="0" xfId="141" applyFont="1" applyAlignment="1">
      <alignment horizontal="left" wrapText="1"/>
    </xf>
    <xf numFmtId="0" fontId="17" fillId="0" borderId="0" xfId="141" applyFont="1" applyAlignment="1">
      <alignment horizontal="justify"/>
    </xf>
    <xf numFmtId="49" fontId="29" fillId="15" borderId="0" xfId="141" applyNumberFormat="1" applyFont="1" applyFill="1" applyAlignment="1">
      <alignment horizontal="right" vertical="top"/>
    </xf>
    <xf numFmtId="0" fontId="4" fillId="0" borderId="0" xfId="0" applyFont="1" applyAlignment="1">
      <alignment horizontal="right" vertical="top"/>
    </xf>
    <xf numFmtId="49" fontId="29" fillId="15" borderId="0" xfId="141" applyNumberFormat="1" applyFont="1" applyFill="1" applyAlignment="1">
      <alignment vertical="top"/>
    </xf>
    <xf numFmtId="0" fontId="4" fillId="0" borderId="0" xfId="0" applyFont="1" applyAlignment="1">
      <alignment horizontal="left" vertical="top"/>
    </xf>
    <xf numFmtId="0" fontId="29" fillId="0" borderId="0" xfId="141" applyFont="1" applyAlignment="1">
      <alignment vertical="top" wrapText="1"/>
    </xf>
    <xf numFmtId="0" fontId="4" fillId="0" borderId="24" xfId="0" applyFont="1" applyBorder="1" applyAlignment="1">
      <alignment vertical="top"/>
    </xf>
    <xf numFmtId="0" fontId="29" fillId="15" borderId="0" xfId="141" applyFont="1" applyFill="1" applyAlignment="1">
      <alignment horizontal="left" vertical="top" wrapText="1"/>
    </xf>
    <xf numFmtId="0" fontId="4" fillId="4" borderId="0" xfId="0" applyFont="1" applyFill="1" applyAlignment="1">
      <alignment vertical="top"/>
    </xf>
    <xf numFmtId="0" fontId="29" fillId="15" borderId="0" xfId="141" applyFont="1" applyFill="1" applyAlignment="1">
      <alignment horizontal="left" vertical="top"/>
    </xf>
    <xf numFmtId="0" fontId="25" fillId="0" borderId="0" xfId="141" applyFont="1" applyAlignment="1">
      <alignment vertical="top" wrapText="1"/>
    </xf>
    <xf numFmtId="0" fontId="38" fillId="15" borderId="0" xfId="141" applyFont="1" applyFill="1" applyAlignment="1">
      <alignment horizontal="left" vertical="top" wrapText="1"/>
    </xf>
    <xf numFmtId="0" fontId="16" fillId="8" borderId="0" xfId="0" applyFont="1" applyFill="1"/>
    <xf numFmtId="49" fontId="4" fillId="4" borderId="1" xfId="0" applyNumberFormat="1" applyFont="1" applyFill="1" applyBorder="1" applyAlignment="1">
      <alignment horizontal="right"/>
    </xf>
    <xf numFmtId="0" fontId="40" fillId="0" borderId="1" xfId="0" applyFont="1" applyBorder="1"/>
    <xf numFmtId="0" fontId="17" fillId="0" borderId="1" xfId="0" applyFont="1" applyBorder="1" applyAlignment="1">
      <alignment horizontal="right"/>
    </xf>
    <xf numFmtId="0" fontId="40" fillId="0" borderId="0" xfId="0" applyFont="1" applyAlignment="1">
      <alignment horizontal="justify" vertical="center"/>
    </xf>
    <xf numFmtId="0" fontId="35" fillId="17" borderId="0" xfId="0" applyFont="1" applyFill="1" applyAlignment="1">
      <alignment horizontal="left" vertical="center"/>
    </xf>
    <xf numFmtId="0" fontId="16" fillId="16" borderId="0" xfId="0" applyFont="1" applyFill="1" applyAlignment="1">
      <alignment horizontal="left"/>
    </xf>
    <xf numFmtId="0" fontId="40" fillId="0" borderId="0" xfId="0" applyFont="1" applyAlignment="1">
      <alignment horizontal="left" vertical="center"/>
    </xf>
    <xf numFmtId="0" fontId="42" fillId="0" borderId="0" xfId="0" applyFont="1"/>
    <xf numFmtId="0" fontId="40" fillId="19" borderId="1" xfId="0" applyFont="1" applyFill="1" applyBorder="1"/>
    <xf numFmtId="0" fontId="35" fillId="19" borderId="0" xfId="0" applyFont="1" applyFill="1"/>
    <xf numFmtId="0" fontId="39" fillId="0" borderId="0" xfId="0" applyFont="1" applyAlignment="1">
      <alignment horizontal="justify" vertical="center"/>
    </xf>
    <xf numFmtId="0" fontId="40" fillId="0" borderId="0" xfId="0" applyFont="1" applyAlignment="1">
      <alignment horizontal="left" vertical="center" wrapText="1"/>
    </xf>
    <xf numFmtId="0" fontId="40" fillId="17" borderId="0" xfId="0" applyFont="1" applyFill="1" applyAlignment="1">
      <alignment horizontal="right" vertical="center"/>
    </xf>
    <xf numFmtId="0" fontId="17" fillId="19" borderId="1" xfId="0" applyFont="1" applyFill="1" applyBorder="1" applyAlignment="1">
      <alignment horizontal="right"/>
    </xf>
    <xf numFmtId="0" fontId="0" fillId="22" borderId="0" xfId="0" applyFill="1"/>
    <xf numFmtId="0" fontId="35" fillId="0" borderId="0" xfId="0" applyFont="1" applyAlignment="1">
      <alignment horizontal="justify" vertical="center" wrapText="1"/>
    </xf>
    <xf numFmtId="0" fontId="35" fillId="23" borderId="0" xfId="0" applyFont="1" applyFill="1"/>
    <xf numFmtId="0" fontId="17" fillId="0" borderId="0" xfId="0" applyFont="1" applyAlignment="1">
      <alignment horizontal="justify" vertical="center"/>
    </xf>
    <xf numFmtId="0" fontId="35" fillId="24" borderId="1" xfId="0" applyFont="1" applyFill="1" applyBorder="1"/>
    <xf numFmtId="0" fontId="35" fillId="24" borderId="2" xfId="0" applyFont="1" applyFill="1" applyBorder="1"/>
    <xf numFmtId="0" fontId="35" fillId="24" borderId="6" xfId="0" applyFont="1" applyFill="1" applyBorder="1"/>
    <xf numFmtId="0" fontId="40" fillId="24" borderId="1" xfId="0" applyFont="1" applyFill="1" applyBorder="1"/>
    <xf numFmtId="0" fontId="4" fillId="4" borderId="0" xfId="0" applyFont="1" applyFill="1" applyAlignment="1">
      <alignment vertical="top" wrapText="1"/>
    </xf>
    <xf numFmtId="0" fontId="4" fillId="4" borderId="0" xfId="0" applyFont="1" applyFill="1" applyAlignment="1">
      <alignment wrapText="1"/>
    </xf>
    <xf numFmtId="0" fontId="4" fillId="4" borderId="23" xfId="0" applyFont="1" applyFill="1" applyBorder="1" applyAlignment="1">
      <alignment horizontal="right" vertical="top"/>
    </xf>
    <xf numFmtId="0" fontId="4" fillId="4" borderId="0" xfId="0" applyFont="1" applyFill="1" applyAlignment="1">
      <alignment horizontal="left" wrapText="1"/>
    </xf>
    <xf numFmtId="49" fontId="4" fillId="4" borderId="1" xfId="0" applyNumberFormat="1" applyFont="1" applyFill="1" applyBorder="1"/>
    <xf numFmtId="0" fontId="4" fillId="4" borderId="0" xfId="0" applyFont="1" applyFill="1" applyAlignment="1">
      <alignment horizontal="left" vertical="top" wrapText="1"/>
    </xf>
    <xf numFmtId="0" fontId="4" fillId="4" borderId="0" xfId="0" applyFont="1" applyFill="1" applyAlignment="1">
      <alignment vertical="center"/>
    </xf>
    <xf numFmtId="0" fontId="4" fillId="0" borderId="0" xfId="0" applyFont="1" applyBorder="1"/>
    <xf numFmtId="0" fontId="4" fillId="0" borderId="38" xfId="0" applyFont="1" applyBorder="1"/>
    <xf numFmtId="0" fontId="4" fillId="2" borderId="0" xfId="0" applyFont="1" applyFill="1" applyAlignment="1">
      <alignment horizontal="left" vertical="center"/>
    </xf>
    <xf numFmtId="0" fontId="4" fillId="4" borderId="0" xfId="0" applyFont="1" applyFill="1" applyAlignment="1">
      <alignment horizontal="left"/>
    </xf>
    <xf numFmtId="0" fontId="4" fillId="0" borderId="0" xfId="0" applyFont="1" applyAlignment="1">
      <alignment horizontal="left"/>
    </xf>
    <xf numFmtId="0" fontId="4" fillId="0" borderId="39" xfId="0" applyFont="1" applyBorder="1" applyAlignment="1">
      <alignment horizontal="justify" vertical="center"/>
    </xf>
    <xf numFmtId="0" fontId="4" fillId="0" borderId="0" xfId="0" applyFont="1" applyFill="1"/>
    <xf numFmtId="0" fontId="4" fillId="0" borderId="0" xfId="0" applyFont="1" applyFill="1" applyAlignment="1">
      <alignment vertical="center"/>
    </xf>
    <xf numFmtId="0" fontId="4" fillId="0" borderId="6" xfId="0" applyFont="1" applyBorder="1"/>
    <xf numFmtId="0" fontId="4" fillId="0" borderId="0" xfId="0" applyFont="1" applyAlignment="1">
      <alignment horizontal="left"/>
    </xf>
    <xf numFmtId="0" fontId="4" fillId="4" borderId="23" xfId="0" applyFont="1" applyFill="1" applyBorder="1" applyAlignment="1"/>
    <xf numFmtId="0" fontId="4" fillId="2" borderId="0" xfId="0" applyFont="1" applyFill="1" applyAlignment="1">
      <alignment horizontal="left" vertical="center"/>
    </xf>
    <xf numFmtId="0" fontId="3" fillId="2" borderId="21" xfId="0" applyFont="1" applyFill="1" applyBorder="1" applyAlignment="1">
      <alignment horizontal="center" vertical="center"/>
    </xf>
    <xf numFmtId="0" fontId="4" fillId="4" borderId="0" xfId="0" applyFont="1" applyFill="1" applyAlignment="1">
      <alignment horizontal="left"/>
    </xf>
    <xf numFmtId="0" fontId="4" fillId="0" borderId="0" xfId="0" applyFont="1" applyAlignment="1">
      <alignment horizontal="left" vertical="center" wrapText="1"/>
    </xf>
    <xf numFmtId="0" fontId="4" fillId="0" borderId="0" xfId="0" applyFont="1" applyAlignment="1">
      <alignment horizontal="left"/>
    </xf>
    <xf numFmtId="0" fontId="4" fillId="8" borderId="0" xfId="0" applyFont="1" applyFill="1" applyAlignment="1">
      <alignment horizontal="center" vertical="center"/>
    </xf>
    <xf numFmtId="0" fontId="4" fillId="4" borderId="0" xfId="0" applyFont="1" applyFill="1" applyBorder="1"/>
    <xf numFmtId="0" fontId="9" fillId="0" borderId="0" xfId="0" applyFont="1" applyBorder="1"/>
    <xf numFmtId="0" fontId="4" fillId="4" borderId="2" xfId="0" applyFont="1" applyFill="1" applyBorder="1" applyAlignment="1">
      <alignment horizontal="left"/>
    </xf>
    <xf numFmtId="0" fontId="4" fillId="8" borderId="0" xfId="0" applyFont="1" applyFill="1" applyAlignment="1">
      <alignment horizontal="center" vertical="center"/>
    </xf>
    <xf numFmtId="0" fontId="11" fillId="2" borderId="0" xfId="0" applyFont="1" applyFill="1" applyAlignment="1">
      <alignment horizontal="center" wrapText="1"/>
    </xf>
    <xf numFmtId="14" fontId="4" fillId="0" borderId="0" xfId="0" applyNumberFormat="1" applyFont="1" applyAlignment="1">
      <alignment horizontal="center"/>
    </xf>
    <xf numFmtId="0" fontId="4" fillId="0" borderId="0" xfId="0" applyFont="1" applyAlignment="1">
      <alignment horizontal="center"/>
    </xf>
    <xf numFmtId="0" fontId="10" fillId="5" borderId="0" xfId="0" applyFont="1" applyFill="1" applyAlignment="1">
      <alignment horizontal="center"/>
    </xf>
    <xf numFmtId="0" fontId="4" fillId="4" borderId="0" xfId="0" applyFont="1" applyFill="1" applyAlignment="1">
      <alignment horizontal="left"/>
    </xf>
    <xf numFmtId="0" fontId="4" fillId="5" borderId="0" xfId="0" applyFont="1" applyFill="1" applyAlignment="1">
      <alignment horizontal="center" vertical="center"/>
    </xf>
    <xf numFmtId="0" fontId="4" fillId="4" borderId="0" xfId="0" applyFont="1" applyFill="1" applyAlignment="1">
      <alignment horizontal="left" vertical="top" wrapText="1"/>
    </xf>
    <xf numFmtId="0" fontId="4" fillId="2" borderId="0" xfId="0" applyFont="1" applyFill="1" applyAlignment="1">
      <alignment horizontal="left" vertical="center"/>
    </xf>
    <xf numFmtId="49" fontId="4" fillId="5" borderId="0" xfId="0" applyNumberFormat="1" applyFont="1" applyFill="1" applyAlignment="1">
      <alignment horizontal="center" vertical="center"/>
    </xf>
    <xf numFmtId="0" fontId="14" fillId="10" borderId="0" xfId="121" applyFont="1" applyFill="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17" fillId="4" borderId="0" xfId="0" applyFont="1" applyFill="1" applyAlignment="1">
      <alignment horizontal="left"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4" borderId="0" xfId="0" applyFont="1" applyFill="1" applyAlignment="1">
      <alignment horizontal="left" wrapText="1"/>
    </xf>
    <xf numFmtId="0" fontId="12" fillId="2" borderId="21"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2" borderId="35" xfId="0" applyFont="1" applyFill="1" applyBorder="1" applyAlignment="1">
      <alignment horizontal="center" vertical="center"/>
    </xf>
    <xf numFmtId="0" fontId="3" fillId="2" borderId="0" xfId="0" applyFont="1" applyFill="1" applyAlignment="1">
      <alignment horizontal="center" vertical="center"/>
    </xf>
    <xf numFmtId="0" fontId="0" fillId="0" borderId="0" xfId="0" applyAlignment="1"/>
    <xf numFmtId="0" fontId="17" fillId="2" borderId="0" xfId="0" applyFont="1" applyFill="1" applyAlignment="1">
      <alignment horizontal="left" vertical="center"/>
    </xf>
    <xf numFmtId="0" fontId="17" fillId="5" borderId="0" xfId="0" applyFont="1" applyFill="1" applyAlignment="1">
      <alignment horizontal="center" vertical="center"/>
    </xf>
    <xf numFmtId="0" fontId="4" fillId="4" borderId="0" xfId="0" applyFont="1" applyFill="1" applyAlignment="1">
      <alignment vertical="top" wrapText="1"/>
    </xf>
    <xf numFmtId="0" fontId="4" fillId="2" borderId="23" xfId="0" applyFont="1" applyFill="1" applyBorder="1" applyAlignment="1">
      <alignment horizontal="left" vertical="center"/>
    </xf>
    <xf numFmtId="0" fontId="17" fillId="4" borderId="0" xfId="0" applyFont="1" applyFill="1" applyAlignment="1">
      <alignment horizontal="left"/>
    </xf>
    <xf numFmtId="0" fontId="12" fillId="0" borderId="8" xfId="0" applyFont="1" applyBorder="1" applyAlignment="1">
      <alignment horizontal="left" vertical="top" wrapText="1"/>
    </xf>
    <xf numFmtId="0" fontId="9" fillId="7" borderId="0" xfId="0" applyFont="1" applyFill="1" applyAlignment="1">
      <alignment horizontal="left"/>
    </xf>
    <xf numFmtId="0" fontId="38" fillId="4" borderId="0" xfId="0" applyFont="1" applyFill="1" applyAlignment="1">
      <alignment horizontal="left" wrapText="1"/>
    </xf>
    <xf numFmtId="0" fontId="17" fillId="4" borderId="0" xfId="0" applyFont="1" applyFill="1" applyAlignment="1">
      <alignment horizontal="left" wrapText="1"/>
    </xf>
    <xf numFmtId="0" fontId="26" fillId="0" borderId="25" xfId="141" applyFont="1" applyBorder="1" applyAlignment="1">
      <alignment horizontal="center" vertical="center"/>
    </xf>
    <xf numFmtId="0" fontId="26" fillId="0" borderId="27" xfId="141" applyFont="1" applyBorder="1" applyAlignment="1">
      <alignment horizontal="center" vertical="center" wrapText="1"/>
    </xf>
    <xf numFmtId="0" fontId="26" fillId="0" borderId="25" xfId="141" applyFont="1" applyBorder="1" applyAlignment="1">
      <alignment horizontal="center" vertical="center" wrapText="1"/>
    </xf>
    <xf numFmtId="0" fontId="26" fillId="0" borderId="28" xfId="141" applyFont="1" applyBorder="1" applyAlignment="1">
      <alignment horizontal="center" vertical="center" wrapText="1"/>
    </xf>
    <xf numFmtId="0" fontId="26" fillId="0" borderId="29" xfId="141" applyFont="1" applyBorder="1" applyAlignment="1">
      <alignment horizontal="center" vertical="center" wrapText="1"/>
    </xf>
    <xf numFmtId="0" fontId="26" fillId="0" borderId="30" xfId="141" applyFont="1" applyBorder="1" applyAlignment="1">
      <alignment horizontal="center" vertical="center" wrapText="1"/>
    </xf>
    <xf numFmtId="0" fontId="28" fillId="14" borderId="31" xfId="141" applyFont="1" applyFill="1" applyBorder="1" applyAlignment="1">
      <alignment horizontal="center" vertical="center"/>
    </xf>
    <xf numFmtId="0" fontId="29" fillId="15" borderId="0" xfId="141" applyFont="1" applyFill="1" applyAlignment="1">
      <alignment horizontal="left" wrapText="1"/>
    </xf>
    <xf numFmtId="0" fontId="29" fillId="14" borderId="32" xfId="141" applyFont="1" applyFill="1" applyBorder="1" applyAlignment="1">
      <alignment horizontal="left" vertical="center"/>
    </xf>
    <xf numFmtId="0" fontId="29" fillId="14" borderId="0" xfId="141" applyFont="1" applyFill="1" applyAlignment="1">
      <alignment horizontal="left" vertical="center"/>
    </xf>
    <xf numFmtId="0" fontId="25" fillId="14" borderId="0" xfId="141" applyFont="1" applyFill="1" applyAlignment="1">
      <alignment horizontal="left" vertical="center"/>
    </xf>
    <xf numFmtId="0" fontId="28" fillId="14" borderId="31" xfId="141" applyFont="1" applyFill="1" applyBorder="1" applyAlignment="1">
      <alignment horizontal="center" vertical="center" wrapText="1"/>
    </xf>
    <xf numFmtId="0" fontId="32" fillId="0" borderId="0" xfId="0" applyFont="1" applyAlignment="1">
      <alignment horizontal="left" wrapText="1"/>
    </xf>
    <xf numFmtId="0" fontId="4" fillId="0" borderId="0" xfId="0" applyFont="1" applyAlignment="1">
      <alignment horizontal="left" wrapText="1"/>
    </xf>
    <xf numFmtId="0" fontId="4" fillId="8" borderId="0" xfId="0" applyFont="1" applyFill="1" applyAlignment="1">
      <alignment horizontal="center" vertical="center"/>
    </xf>
    <xf numFmtId="0" fontId="44" fillId="2" borderId="21" xfId="0" applyFont="1" applyFill="1" applyBorder="1" applyAlignment="1">
      <alignment horizontal="center" vertical="center"/>
    </xf>
    <xf numFmtId="0" fontId="4" fillId="8" borderId="0" xfId="0" applyFont="1" applyFill="1" applyAlignment="1">
      <alignment horizontal="left"/>
    </xf>
    <xf numFmtId="0" fontId="3" fillId="2" borderId="0" xfId="0" applyFont="1" applyFill="1" applyBorder="1" applyAlignment="1">
      <alignment horizontal="center" vertical="center"/>
    </xf>
    <xf numFmtId="0" fontId="3" fillId="2" borderId="40" xfId="0" applyFont="1" applyFill="1" applyBorder="1" applyAlignment="1">
      <alignment horizontal="center" vertical="center"/>
    </xf>
    <xf numFmtId="0" fontId="12" fillId="0" borderId="8" xfId="0" applyFont="1" applyBorder="1" applyAlignment="1">
      <alignment horizontal="left" wrapText="1"/>
    </xf>
    <xf numFmtId="0" fontId="4" fillId="0" borderId="0" xfId="0" applyFont="1" applyAlignment="1">
      <alignment horizontal="left" vertical="center" wrapText="1"/>
    </xf>
    <xf numFmtId="0" fontId="28" fillId="14" borderId="36" xfId="141" applyFont="1" applyFill="1" applyBorder="1" applyAlignment="1">
      <alignment horizontal="center" vertical="center" wrapText="1"/>
    </xf>
    <xf numFmtId="0" fontId="28" fillId="14" borderId="0" xfId="141" applyFont="1" applyFill="1" applyAlignment="1">
      <alignment horizontal="center" vertical="center" wrapText="1"/>
    </xf>
    <xf numFmtId="0" fontId="4" fillId="2" borderId="32" xfId="0" applyFont="1" applyFill="1" applyBorder="1" applyAlignment="1">
      <alignment horizontal="left"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4" fillId="0" borderId="0" xfId="0" applyFont="1" applyAlignment="1">
      <alignment horizontal="left"/>
    </xf>
    <xf numFmtId="0" fontId="4" fillId="4" borderId="0" xfId="0" applyFont="1" applyFill="1" applyAlignment="1">
      <alignment horizontal="left" vertical="center"/>
    </xf>
    <xf numFmtId="0" fontId="12" fillId="2" borderId="22" xfId="0" applyFont="1" applyFill="1" applyBorder="1" applyAlignment="1">
      <alignment horizontal="center" vertical="center"/>
    </xf>
    <xf numFmtId="0" fontId="39" fillId="17" borderId="37" xfId="0" applyFont="1" applyFill="1" applyBorder="1" applyAlignment="1">
      <alignment horizontal="center" vertical="center"/>
    </xf>
    <xf numFmtId="0" fontId="35" fillId="16" borderId="0" xfId="0" applyFont="1" applyFill="1" applyAlignment="1">
      <alignment horizontal="left"/>
    </xf>
    <xf numFmtId="0" fontId="40" fillId="16" borderId="0" xfId="0" applyFont="1" applyFill="1" applyAlignment="1">
      <alignment horizontal="left"/>
    </xf>
    <xf numFmtId="0" fontId="17" fillId="16" borderId="0" xfId="0" applyFont="1" applyFill="1" applyAlignment="1">
      <alignment horizontal="left"/>
    </xf>
    <xf numFmtId="0" fontId="35" fillId="17" borderId="0" xfId="0" applyFont="1" applyFill="1" applyAlignment="1">
      <alignment horizontal="left" vertical="center"/>
    </xf>
    <xf numFmtId="0" fontId="35" fillId="23" borderId="0" xfId="0" applyFont="1" applyFill="1" applyAlignment="1">
      <alignment horizontal="left"/>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4" fillId="5" borderId="0" xfId="0" applyFont="1" applyFill="1" applyAlignment="1" applyProtection="1">
      <alignment horizontal="center" vertical="center"/>
      <protection locked="0"/>
    </xf>
    <xf numFmtId="0" fontId="35" fillId="16" borderId="0" xfId="0" applyFont="1" applyFill="1" applyAlignment="1">
      <alignment horizontal="left" wrapText="1"/>
    </xf>
    <xf numFmtId="0" fontId="3" fillId="2" borderId="22" xfId="0" applyFont="1" applyFill="1" applyBorder="1" applyAlignment="1">
      <alignment horizontal="center" vertical="center" wrapText="1"/>
    </xf>
    <xf numFmtId="0" fontId="4" fillId="3" borderId="0" xfId="0" applyFont="1" applyFill="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164" fontId="4" fillId="3" borderId="0" xfId="0" applyNumberFormat="1" applyFont="1" applyFill="1" applyAlignment="1">
      <alignment horizontal="center" vertical="center"/>
    </xf>
  </cellXfs>
  <cellStyles count="142">
    <cellStyle name="Akzent1" xfId="121" builtinId="29"/>
    <cellStyle name="Besuchter Hyperlink" xfId="52" builtinId="9" hidden="1"/>
    <cellStyle name="Besuchter Hyperlink" xfId="40" builtinId="9" hidden="1"/>
    <cellStyle name="Besuchter Hyperlink" xfId="30" builtinId="9" hidden="1"/>
    <cellStyle name="Besuchter Hyperlink" xfId="20" builtinId="9" hidden="1"/>
    <cellStyle name="Besuchter Hyperlink" xfId="66" builtinId="9" hidden="1"/>
    <cellStyle name="Besuchter Hyperlink" xfId="82" builtinId="9" hidden="1"/>
    <cellStyle name="Besuchter Hyperlink" xfId="98" builtinId="9" hidden="1"/>
    <cellStyle name="Besuchter Hyperlink" xfId="114" builtinId="9" hidden="1"/>
    <cellStyle name="Besuchter Hyperlink" xfId="96" builtinId="9" hidden="1"/>
    <cellStyle name="Besuchter Hyperlink" xfId="108" builtinId="9" hidden="1"/>
    <cellStyle name="Besuchter Hyperlink" xfId="116" builtinId="9" hidden="1"/>
    <cellStyle name="Besuchter Hyperlink" xfId="129" builtinId="9" hidden="1"/>
    <cellStyle name="Besuchter Hyperlink" xfId="135" builtinId="9" hidden="1"/>
    <cellStyle name="Besuchter Hyperlink" xfId="127" builtinId="9" hidden="1"/>
    <cellStyle name="Besuchter Hyperlink" xfId="123" builtinId="9" hidden="1"/>
    <cellStyle name="Besuchter Hyperlink" xfId="120" builtinId="9" hidden="1"/>
    <cellStyle name="Besuchter Hyperlink" xfId="88" builtinId="9" hidden="1"/>
    <cellStyle name="Besuchter Hyperlink" xfId="76" builtinId="9" hidden="1"/>
    <cellStyle name="Besuchter Hyperlink" xfId="84" builtinId="9" hidden="1"/>
    <cellStyle name="Besuchter Hyperlink" xfId="60" builtinId="9" hidden="1"/>
    <cellStyle name="Besuchter Hyperlink" xfId="56" builtinId="9" hidden="1"/>
    <cellStyle name="Besuchter Hyperlink" xfId="64" builtinId="9" hidden="1"/>
    <cellStyle name="Besuchter Hyperlink" xfId="72" builtinId="9" hidden="1"/>
    <cellStyle name="Besuchter Hyperlink" xfId="80" builtinId="9" hidden="1"/>
    <cellStyle name="Besuchter Hyperlink" xfId="68" builtinId="9" hidden="1"/>
    <cellStyle name="Besuchter Hyperlink" xfId="104" builtinId="9" hidden="1"/>
    <cellStyle name="Besuchter Hyperlink" xfId="137" builtinId="9" hidden="1"/>
    <cellStyle name="Besuchter Hyperlink" xfId="118" builtinId="9" hidden="1"/>
    <cellStyle name="Besuchter Hyperlink" xfId="131" builtinId="9" hidden="1"/>
    <cellStyle name="Besuchter Hyperlink" xfId="133" builtinId="9" hidden="1"/>
    <cellStyle name="Besuchter Hyperlink" xfId="125" builtinId="9" hidden="1"/>
    <cellStyle name="Besuchter Hyperlink" xfId="112" builtinId="9" hidden="1"/>
    <cellStyle name="Besuchter Hyperlink" xfId="100" builtinId="9" hidden="1"/>
    <cellStyle name="Besuchter Hyperlink" xfId="92" builtinId="9" hidden="1"/>
    <cellStyle name="Besuchter Hyperlink" xfId="106" builtinId="9" hidden="1"/>
    <cellStyle name="Besuchter Hyperlink" xfId="90" builtinId="9" hidden="1"/>
    <cellStyle name="Besuchter Hyperlink" xfId="74" builtinId="9" hidden="1"/>
    <cellStyle name="Besuchter Hyperlink" xfId="58" builtinId="9" hidden="1"/>
    <cellStyle name="Besuchter Hyperlink" xfId="24" builtinId="9" hidden="1"/>
    <cellStyle name="Besuchter Hyperlink" xfId="36" builtinId="9" hidden="1"/>
    <cellStyle name="Besuchter Hyperlink" xfId="46" builtinId="9" hidden="1"/>
    <cellStyle name="Besuchter Hyperlink" xfId="42" builtinId="9" hidden="1"/>
    <cellStyle name="Besuchter Hyperlink" xfId="28" builtinId="9" hidden="1"/>
    <cellStyle name="Besuchter Hyperlink" xfId="32" builtinId="9" hidden="1"/>
    <cellStyle name="Besuchter Hyperlink" xfId="38" builtinId="9" hidden="1"/>
    <cellStyle name="Besuchter Hyperlink" xfId="48" builtinId="9" hidden="1"/>
    <cellStyle name="Besuchter Hyperlink" xfId="50" builtinId="9" hidden="1"/>
    <cellStyle name="Besuchter Hyperlink" xfId="34" builtinId="9" hidden="1"/>
    <cellStyle name="Besuchter Hyperlink" xfId="12" builtinId="9" hidden="1"/>
    <cellStyle name="Besuchter Hyperlink" xfId="16" builtinId="9" hidden="1"/>
    <cellStyle name="Besuchter Hyperlink" xfId="4" builtinId="9" hidden="1"/>
    <cellStyle name="Besuchter Hyperlink" xfId="6" builtinId="9" hidden="1"/>
    <cellStyle name="Besuchter Hyperlink" xfId="10" builtinId="9" hidden="1"/>
    <cellStyle name="Besuchter Hyperlink" xfId="14" builtinId="9" hidden="1"/>
    <cellStyle name="Besuchter Hyperlink" xfId="26" builtinId="9" hidden="1"/>
    <cellStyle name="Besuchter Hyperlink" xfId="8" builtinId="9" hidden="1"/>
    <cellStyle name="Besuchter Hyperlink" xfId="2" builtinId="9" hidden="1"/>
    <cellStyle name="Besuchter Hyperlink" xfId="18" builtinId="9" hidden="1"/>
    <cellStyle name="Besuchter Hyperlink" xfId="44" builtinId="9" hidden="1"/>
    <cellStyle name="Besuchter Hyperlink" xfId="22" builtinId="9" hidden="1"/>
    <cellStyle name="Besuchter Hyperlink" xfId="86" builtinId="9" hidden="1"/>
    <cellStyle name="Besuchter Hyperlink" xfId="70" builtinId="9" hidden="1"/>
    <cellStyle name="Besuchter Hyperlink" xfId="62" builtinId="9" hidden="1"/>
    <cellStyle name="Besuchter Hyperlink" xfId="54" builtinId="9" hidden="1"/>
    <cellStyle name="Besuchter Hyperlink" xfId="78" builtinId="9" hidden="1"/>
    <cellStyle name="Besuchter Hyperlink" xfId="102" builtinId="9" hidden="1"/>
    <cellStyle name="Besuchter Hyperlink" xfId="94" builtinId="9" hidden="1"/>
    <cellStyle name="Besuchter Hyperlink" xfId="110" builtinId="9" hidden="1"/>
    <cellStyle name="Excel Built-in Accent1" xfId="140" xr:uid="{00000000-0005-0000-0000-000045000000}"/>
    <cellStyle name="Excel Built-in Normal" xfId="141" xr:uid="{00000000-0005-0000-0000-000046000000}"/>
    <cellStyle name="Link" xfId="113" builtinId="8" hidden="1"/>
    <cellStyle name="Link" xfId="115" builtinId="8" hidden="1"/>
    <cellStyle name="Link" xfId="119" builtinId="8" hidden="1"/>
    <cellStyle name="Link" xfId="124" builtinId="8" hidden="1"/>
    <cellStyle name="Link" xfId="128" builtinId="8" hidden="1"/>
    <cellStyle name="Link" xfId="132" builtinId="8" hidden="1"/>
    <cellStyle name="Link" xfId="134" builtinId="8" hidden="1"/>
    <cellStyle name="Link" xfId="126" builtinId="8" hidden="1"/>
    <cellStyle name="Link" xfId="117" builtinId="8" hidden="1"/>
    <cellStyle name="Link" xfId="101" builtinId="8" hidden="1"/>
    <cellStyle name="Link" xfId="85" builtinId="8" hidden="1"/>
    <cellStyle name="Link" xfId="77" builtinId="8" hidden="1"/>
    <cellStyle name="Link" xfId="93" builtinId="8" hidden="1"/>
    <cellStyle name="Link" xfId="130" builtinId="8" hidden="1"/>
    <cellStyle name="Link" xfId="107" builtinId="8" hidden="1"/>
    <cellStyle name="Link" xfId="91" builtinId="8" hidden="1"/>
    <cellStyle name="Link" xfId="95" builtinId="8" hidden="1"/>
    <cellStyle name="Link" xfId="97" builtinId="8" hidden="1"/>
    <cellStyle name="Link" xfId="103" builtinId="8" hidden="1"/>
    <cellStyle name="Link" xfId="105" builtinId="8" hidden="1"/>
    <cellStyle name="Link" xfId="87" builtinId="8" hidden="1"/>
    <cellStyle name="Link" xfId="81" builtinId="8" hidden="1"/>
    <cellStyle name="Link" xfId="83" builtinId="8" hidden="1"/>
    <cellStyle name="Link" xfId="73" builtinId="8" hidden="1"/>
    <cellStyle name="Link" xfId="71" builtinId="8" hidden="1"/>
    <cellStyle name="Link" xfId="75" builtinId="8" hidden="1"/>
    <cellStyle name="Link" xfId="79" builtinId="8" hidden="1"/>
    <cellStyle name="Link" xfId="99" builtinId="8" hidden="1"/>
    <cellStyle name="Link" xfId="89" builtinId="8" hidden="1"/>
    <cellStyle name="Link" xfId="69" builtinId="8" hidden="1"/>
    <cellStyle name="Link" xfId="109" builtinId="8" hidden="1"/>
    <cellStyle name="Link" xfId="136" builtinId="8" hidden="1"/>
    <cellStyle name="Link" xfId="122" builtinId="8" hidden="1"/>
    <cellStyle name="Link" xfId="111" builtinId="8" hidden="1"/>
    <cellStyle name="Link" xfId="17" builtinId="8" hidden="1"/>
    <cellStyle name="Link" xfId="19" builtinId="8" hidden="1"/>
    <cellStyle name="Link" xfId="21" builtinId="8" hidden="1"/>
    <cellStyle name="Link" xfId="25" builtinId="8" hidden="1"/>
    <cellStyle name="Link" xfId="27" builtinId="8" hidden="1"/>
    <cellStyle name="Link" xfId="13" builtinId="8" hidden="1"/>
    <cellStyle name="Link" xfId="9" builtinId="8" hidden="1"/>
    <cellStyle name="Link" xfId="3" builtinId="8" hidden="1"/>
    <cellStyle name="Link" xfId="1" builtinId="8" hidden="1"/>
    <cellStyle name="Link" xfId="5" builtinId="8" hidden="1"/>
    <cellStyle name="Link" xfId="7" builtinId="8" hidden="1"/>
    <cellStyle name="Link" xfId="23" builtinId="8" hidden="1"/>
    <cellStyle name="Link" xfId="15" builtinId="8" hidden="1"/>
    <cellStyle name="Link" xfId="67" builtinId="8" hidden="1"/>
    <cellStyle name="Link" xfId="49" builtinId="8" hidden="1"/>
    <cellStyle name="Link" xfId="39" builtinId="8" hidden="1"/>
    <cellStyle name="Link" xfId="31" builtinId="8" hidden="1"/>
    <cellStyle name="Link" xfId="57" builtinId="8" hidden="1"/>
    <cellStyle name="Link" xfId="11" builtinId="8" hidden="1"/>
    <cellStyle name="Link" xfId="29" builtinId="8" hidden="1"/>
    <cellStyle name="Link" xfId="53" builtinId="8" hidden="1"/>
    <cellStyle name="Link" xfId="55" builtinId="8" hidden="1"/>
    <cellStyle name="Link" xfId="59" builtinId="8" hidden="1"/>
    <cellStyle name="Link" xfId="63" builtinId="8" hidden="1"/>
    <cellStyle name="Link" xfId="65" builtinId="8" hidden="1"/>
    <cellStyle name="Link" xfId="61" builtinId="8" hidden="1"/>
    <cellStyle name="Link" xfId="45" builtinId="8" hidden="1"/>
    <cellStyle name="Link" xfId="51" builtinId="8" hidden="1"/>
    <cellStyle name="Link" xfId="41" builtinId="8" hidden="1"/>
    <cellStyle name="Link" xfId="43" builtinId="8" hidden="1"/>
    <cellStyle name="Link" xfId="47" builtinId="8" hidden="1"/>
    <cellStyle name="Link" xfId="35" builtinId="8" hidden="1"/>
    <cellStyle name="Link" xfId="37" builtinId="8" hidden="1"/>
    <cellStyle name="Link" xfId="33" builtinId="8" hidden="1"/>
    <cellStyle name="Standard" xfId="0" builtinId="0"/>
    <cellStyle name="Standard 2" xfId="139" xr:uid="{00000000-0005-0000-0000-00008C000000}"/>
    <cellStyle name="TableStyleLight1" xfId="138" xr:uid="{00000000-0005-0000-0000-00008D000000}"/>
  </cellStyles>
  <dxfs count="0"/>
  <tableStyles count="0" defaultTableStyle="TableStyleMedium2" defaultPivotStyle="PivotStyleLight16"/>
  <colors>
    <mruColors>
      <color rgb="FFF582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AC48"/>
  <sheetViews>
    <sheetView view="pageLayout" topLeftCell="A12" zoomScale="85" zoomScaleNormal="100" zoomScalePageLayoutView="85" workbookViewId="0">
      <selection activeCell="H7" sqref="H7"/>
    </sheetView>
  </sheetViews>
  <sheetFormatPr baseColWidth="10" defaultColWidth="10.83203125" defaultRowHeight="12" x14ac:dyDescent="0.15"/>
  <cols>
    <col min="1" max="1" width="5.6640625" style="1" customWidth="1"/>
    <col min="2" max="2" width="4" style="1" customWidth="1"/>
    <col min="3" max="3" width="5.33203125" style="1" hidden="1" customWidth="1"/>
    <col min="4" max="4" width="62" style="1" customWidth="1"/>
    <col min="5" max="7" width="8" style="1" customWidth="1"/>
    <col min="8" max="8" width="11" style="1" customWidth="1"/>
    <col min="9" max="9" width="1" style="1" customWidth="1"/>
    <col min="10" max="29" width="1.6640625" style="1" customWidth="1"/>
    <col min="30" max="16384" width="10.83203125" style="1"/>
  </cols>
  <sheetData>
    <row r="10" spans="1:29" ht="71.25" customHeight="1" x14ac:dyDescent="0.15"/>
    <row r="11" spans="1:29" ht="71.25" customHeight="1" x14ac:dyDescent="0.15"/>
    <row r="12" spans="1:29" ht="71.25" customHeight="1" x14ac:dyDescent="0.15"/>
    <row r="13" spans="1:29" ht="35" x14ac:dyDescent="0.35">
      <c r="A13" s="206" t="s">
        <v>0</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93.75" customHeight="1" x14ac:dyDescent="0.45">
      <c r="A14" s="203" t="s">
        <v>1</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row>
    <row r="15" spans="1:29" ht="49.5" customHeight="1" x14ac:dyDescent="0.15">
      <c r="A15" s="204">
        <v>44302</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row>
    <row r="46" spans="1:8" x14ac:dyDescent="0.15">
      <c r="H46" s="36"/>
    </row>
    <row r="48" spans="1:8" x14ac:dyDescent="0.15">
      <c r="A48" s="34"/>
    </row>
  </sheetData>
  <customSheetViews>
    <customSheetView guid="{E32C0A78-47BE-3F4D-86CA-E355E15D0C91}" scale="85" showPageBreaks="1" hiddenColumns="1" view="pageLayout">
      <selection activeCell="D20" sqref="D20"/>
      <pageMargins left="0" right="0" top="0" bottom="0" header="0" footer="0"/>
      <pageSetup paperSize="9" scale="60" fitToHeight="0" orientation="portrait" verticalDpi="1200"/>
      <headerFooter>
        <oddFooter>&amp;L9.12.2014&amp;CBachelorstudium Lehramt Sekundarstufe (Allgemeinbildung)&amp;R&amp;P</oddFooter>
      </headerFooter>
    </customSheetView>
    <customSheetView guid="{F201799B-8298-4C48-A381-E32FAC50EE1B}" scale="85" showPageBreaks="1" hiddenColumns="1" view="pageLayout">
      <selection activeCell="D20" sqref="D20"/>
      <pageMargins left="0" right="0" top="0" bottom="0" header="0" footer="0"/>
      <pageSetup paperSize="9" scale="60" fitToHeight="0" orientation="portrait" verticalDpi="1200"/>
      <headerFooter>
        <oddFooter>&amp;L9.12.2014&amp;CBachelorstudium Lehramt Sekundarstufe (Allgemeinbildung)&amp;R&amp;P</oddFooter>
      </headerFooter>
    </customSheetView>
    <customSheetView guid="{BA571729-1168-4992-A9A2-5B9CE857AB1F}" scale="85" showPageBreaks="1" hiddenColumns="1" view="pageLayout">
      <selection activeCell="V43" sqref="V43"/>
      <pageMargins left="0" right="0" top="0" bottom="0" header="0" footer="0"/>
      <pageSetup paperSize="9" orientation="portrait" verticalDpi="0" r:id="rId1"/>
      <headerFooter>
        <oddFooter>&amp;L9.12.2014&amp;CBachelorstudium Lehramt Sekundarstufe (Allgemeinbildung)&amp;R&amp;P</oddFooter>
      </headerFooter>
    </customSheetView>
  </customSheetViews>
  <mergeCells count="3">
    <mergeCell ref="A14:AC14"/>
    <mergeCell ref="A15:AC15"/>
    <mergeCell ref="A13:AC13"/>
  </mergeCells>
  <phoneticPr fontId="15" type="noConversion"/>
  <pageMargins left="0.7" right="0.7" top="0.78740157499999996" bottom="0.78740157499999996" header="0.3" footer="0.3"/>
  <pageSetup paperSize="9" scale="60" fitToHeight="0" orientation="portrait" verticalDpi="1200" r:id="rId2"/>
  <headerFooter>
    <oddFooter>&amp;L16.4.2021&amp;CBachelorstudium Lehramt Sekundarstufe (Allgemeinbildung)&amp;R&amp;P</oddFooter>
  </headerFooter>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63"/>
  <sheetViews>
    <sheetView view="pageLayout" workbookViewId="0">
      <selection activeCell="B44" sqref="B44:D44"/>
    </sheetView>
  </sheetViews>
  <sheetFormatPr baseColWidth="10" defaultColWidth="10.6640625" defaultRowHeight="12" x14ac:dyDescent="0.15"/>
  <cols>
    <col min="1" max="1" width="5.6640625" style="1" customWidth="1"/>
    <col min="2" max="2" width="3.66406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6640625" style="1"/>
  </cols>
  <sheetData>
    <row r="1" spans="1:28" ht="24" x14ac:dyDescent="0.3">
      <c r="A1" s="212" t="s">
        <v>1420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1423</v>
      </c>
      <c r="D6" s="207"/>
      <c r="E6" s="207"/>
      <c r="F6" s="207"/>
      <c r="G6" s="207"/>
      <c r="H6" s="186"/>
      <c r="I6" s="3"/>
      <c r="J6" s="3"/>
      <c r="P6" s="3"/>
      <c r="Q6" s="3"/>
      <c r="W6" s="3"/>
      <c r="X6" s="3"/>
    </row>
    <row r="7" spans="1:28" ht="13" x14ac:dyDescent="0.15">
      <c r="A7" s="226"/>
      <c r="D7" s="13" t="s">
        <v>1430</v>
      </c>
      <c r="E7" s="190" t="s">
        <v>426</v>
      </c>
      <c r="F7" s="4">
        <v>2</v>
      </c>
      <c r="G7" s="4">
        <v>5</v>
      </c>
      <c r="H7" s="1">
        <v>1</v>
      </c>
      <c r="I7" s="3"/>
      <c r="J7" s="3"/>
      <c r="P7" s="3"/>
      <c r="Q7" s="3"/>
      <c r="W7" s="3"/>
      <c r="X7" s="3"/>
    </row>
    <row r="8" spans="1:28" ht="13" x14ac:dyDescent="0.15">
      <c r="A8" s="226"/>
      <c r="D8" s="13" t="s">
        <v>1421</v>
      </c>
      <c r="E8" s="1" t="s">
        <v>14</v>
      </c>
      <c r="F8" s="4">
        <v>2</v>
      </c>
      <c r="G8" s="4">
        <v>5</v>
      </c>
      <c r="H8" s="1">
        <v>2</v>
      </c>
      <c r="I8" s="3"/>
      <c r="J8" s="3"/>
      <c r="P8" s="3"/>
      <c r="Q8" s="3"/>
      <c r="W8" s="3"/>
      <c r="X8" s="3"/>
    </row>
    <row r="9" spans="1:28" ht="13" x14ac:dyDescent="0.15">
      <c r="A9" s="226"/>
      <c r="D9" s="13" t="s">
        <v>1422</v>
      </c>
      <c r="E9" s="190" t="s">
        <v>18</v>
      </c>
      <c r="F9" s="4">
        <v>2</v>
      </c>
      <c r="G9" s="4">
        <v>5</v>
      </c>
      <c r="H9" s="1">
        <v>3</v>
      </c>
      <c r="I9" s="3"/>
      <c r="J9" s="3"/>
      <c r="P9" s="3"/>
      <c r="Q9" s="3"/>
      <c r="W9" s="3"/>
      <c r="X9" s="3"/>
    </row>
    <row r="10" spans="1:28" x14ac:dyDescent="0.15">
      <c r="A10" s="227"/>
      <c r="B10" s="210" t="s">
        <v>25</v>
      </c>
      <c r="C10" s="210"/>
      <c r="D10" s="210"/>
      <c r="E10" s="184"/>
      <c r="F10" s="17">
        <f>SUM(F7:F9)</f>
        <v>6</v>
      </c>
      <c r="G10" s="17">
        <f>SUM(G7:G9)</f>
        <v>15</v>
      </c>
      <c r="H10" s="14"/>
      <c r="I10" s="208">
        <v>15</v>
      </c>
      <c r="J10" s="208"/>
      <c r="K10" s="208"/>
      <c r="L10" s="208"/>
      <c r="M10" s="208"/>
      <c r="N10" s="208"/>
      <c r="O10" s="208"/>
      <c r="P10" s="208"/>
      <c r="Q10" s="208"/>
      <c r="R10" s="208"/>
      <c r="S10" s="208"/>
      <c r="T10" s="208"/>
      <c r="U10" s="208"/>
      <c r="V10" s="208"/>
      <c r="W10" s="208"/>
      <c r="X10" s="3"/>
      <c r="Y10" s="3"/>
    </row>
    <row r="11" spans="1:28" x14ac:dyDescent="0.15">
      <c r="J11" s="3"/>
      <c r="K11" s="3"/>
      <c r="N11" s="3"/>
      <c r="O11" s="3"/>
      <c r="R11" s="3"/>
      <c r="S11" s="3"/>
      <c r="V11" s="3"/>
      <c r="W11" s="3"/>
      <c r="X11" s="3"/>
      <c r="Y11" s="3"/>
    </row>
    <row r="12" spans="1:28" ht="15" customHeight="1" x14ac:dyDescent="0.15">
      <c r="A12" s="225" t="s">
        <v>26</v>
      </c>
      <c r="B12" s="7">
        <v>6</v>
      </c>
      <c r="C12" s="207" t="s">
        <v>1446</v>
      </c>
      <c r="D12" s="207"/>
      <c r="E12" s="207"/>
      <c r="F12" s="207"/>
      <c r="G12" s="207"/>
      <c r="H12" s="186">
        <v>1</v>
      </c>
      <c r="I12" s="3"/>
      <c r="J12" s="3"/>
      <c r="P12" s="3"/>
      <c r="Q12" s="3"/>
      <c r="W12" s="3"/>
      <c r="X12" s="3"/>
    </row>
    <row r="13" spans="1:28" ht="13" x14ac:dyDescent="0.15">
      <c r="A13" s="226"/>
      <c r="D13" s="13" t="s">
        <v>1434</v>
      </c>
      <c r="E13" s="4" t="s">
        <v>14</v>
      </c>
      <c r="F13" s="4">
        <v>2</v>
      </c>
      <c r="G13" s="4">
        <v>3</v>
      </c>
      <c r="H13" s="1">
        <v>1</v>
      </c>
      <c r="I13" s="3"/>
      <c r="J13" s="3"/>
      <c r="P13" s="3"/>
      <c r="Q13" s="3"/>
      <c r="W13" s="3"/>
      <c r="X13" s="3"/>
    </row>
    <row r="14" spans="1:28" ht="13" x14ac:dyDescent="0.15">
      <c r="A14" s="226"/>
      <c r="D14" s="13" t="s">
        <v>1452</v>
      </c>
      <c r="E14" s="4" t="s">
        <v>18</v>
      </c>
      <c r="F14" s="4">
        <v>2</v>
      </c>
      <c r="G14" s="4">
        <v>2.5</v>
      </c>
      <c r="I14" s="3"/>
      <c r="J14" s="3"/>
      <c r="P14" s="3"/>
      <c r="Q14" s="3"/>
      <c r="W14" s="3"/>
      <c r="X14" s="3"/>
    </row>
    <row r="15" spans="1:28" ht="13" x14ac:dyDescent="0.15">
      <c r="A15" s="226"/>
      <c r="D15" s="13" t="s">
        <v>1453</v>
      </c>
      <c r="E15" s="4" t="s">
        <v>18</v>
      </c>
      <c r="F15" s="4">
        <v>2</v>
      </c>
      <c r="G15" s="4">
        <v>2.5</v>
      </c>
      <c r="I15" s="3"/>
      <c r="J15" s="3"/>
      <c r="P15" s="3"/>
      <c r="Q15" s="3"/>
      <c r="W15" s="3"/>
      <c r="X15" s="3"/>
    </row>
    <row r="16" spans="1:28" x14ac:dyDescent="0.15">
      <c r="A16" s="226"/>
      <c r="I16" s="3"/>
      <c r="J16" s="3"/>
      <c r="P16" s="3"/>
      <c r="Q16" s="3"/>
      <c r="W16" s="3"/>
      <c r="X16" s="3"/>
    </row>
    <row r="17" spans="1:28" x14ac:dyDescent="0.15">
      <c r="A17" s="226"/>
      <c r="D17" s="207" t="s">
        <v>1448</v>
      </c>
      <c r="E17" s="207"/>
      <c r="F17" s="207"/>
      <c r="G17" s="207"/>
      <c r="H17" s="207"/>
      <c r="I17" s="3"/>
      <c r="J17" s="3"/>
      <c r="P17" s="3"/>
      <c r="Q17" s="3"/>
      <c r="W17" s="3"/>
      <c r="X17" s="3"/>
    </row>
    <row r="18" spans="1:28" x14ac:dyDescent="0.15">
      <c r="A18" s="226"/>
      <c r="E18" s="4"/>
      <c r="F18" s="4"/>
      <c r="G18" s="4">
        <v>5</v>
      </c>
      <c r="H18" s="3"/>
      <c r="I18" s="3"/>
      <c r="J18" s="3"/>
      <c r="P18" s="3"/>
      <c r="Q18" s="3"/>
      <c r="W18" s="3"/>
      <c r="X18" s="3"/>
    </row>
    <row r="19" spans="1:28" x14ac:dyDescent="0.15">
      <c r="A19" s="227"/>
      <c r="B19" s="210" t="s">
        <v>25</v>
      </c>
      <c r="C19" s="210"/>
      <c r="D19" s="210"/>
      <c r="E19" s="184"/>
      <c r="F19" s="17">
        <v>6</v>
      </c>
      <c r="G19" s="17">
        <v>13</v>
      </c>
      <c r="H19" s="14">
        <v>1</v>
      </c>
      <c r="I19" s="208">
        <v>13</v>
      </c>
      <c r="J19" s="208"/>
      <c r="K19" s="208"/>
      <c r="L19" s="208"/>
      <c r="M19" s="208"/>
      <c r="N19" s="208"/>
      <c r="O19" s="208"/>
      <c r="P19" s="208"/>
      <c r="Q19" s="208"/>
      <c r="R19" s="208"/>
      <c r="S19" s="208"/>
      <c r="T19" s="208"/>
      <c r="U19" s="208"/>
      <c r="Y19" s="3"/>
      <c r="Z19" s="3"/>
      <c r="AA19" s="3"/>
      <c r="AB19" s="3"/>
    </row>
    <row r="20" spans="1:28" x14ac:dyDescent="0.15">
      <c r="H20" s="1">
        <v>1</v>
      </c>
      <c r="I20" s="3"/>
      <c r="J20" s="3"/>
      <c r="P20" s="3"/>
      <c r="Q20" s="3"/>
      <c r="R20" s="3"/>
      <c r="S20" s="3"/>
      <c r="Y20" s="3"/>
      <c r="Z20" s="3"/>
      <c r="AA20" s="3"/>
      <c r="AB20" s="3"/>
    </row>
    <row r="21" spans="1:28" x14ac:dyDescent="0.15">
      <c r="A21" s="225" t="s">
        <v>31</v>
      </c>
      <c r="B21" s="7">
        <v>2</v>
      </c>
      <c r="C21" s="207" t="s">
        <v>1424</v>
      </c>
      <c r="D21" s="207"/>
      <c r="E21" s="207"/>
      <c r="F21" s="207"/>
      <c r="G21" s="207"/>
      <c r="H21" s="186">
        <v>2</v>
      </c>
      <c r="I21" s="3"/>
      <c r="J21" s="3"/>
      <c r="P21" s="3"/>
      <c r="Q21" s="3"/>
      <c r="R21" s="3"/>
      <c r="S21" s="3"/>
      <c r="Y21" s="3"/>
      <c r="Z21" s="3"/>
      <c r="AA21" s="3"/>
      <c r="AB21" s="3"/>
    </row>
    <row r="22" spans="1:28" ht="13" x14ac:dyDescent="0.15">
      <c r="A22" s="226"/>
      <c r="D22" s="13" t="s">
        <v>1425</v>
      </c>
      <c r="E22" s="4" t="s">
        <v>14</v>
      </c>
      <c r="F22" s="4">
        <v>2</v>
      </c>
      <c r="G22" s="4">
        <v>5</v>
      </c>
      <c r="I22" s="3"/>
      <c r="J22" s="3"/>
      <c r="P22" s="3"/>
      <c r="Q22" s="3"/>
      <c r="R22" s="3"/>
      <c r="S22" s="3"/>
      <c r="Y22" s="3"/>
      <c r="Z22" s="3"/>
      <c r="AA22" s="3"/>
      <c r="AB22" s="3"/>
    </row>
    <row r="23" spans="1:28" ht="13" x14ac:dyDescent="0.15">
      <c r="A23" s="226"/>
      <c r="D23" s="13" t="s">
        <v>1426</v>
      </c>
      <c r="E23" s="4" t="s">
        <v>54</v>
      </c>
      <c r="F23" s="4">
        <v>2</v>
      </c>
      <c r="G23" s="4">
        <v>5</v>
      </c>
      <c r="I23" s="3"/>
      <c r="J23" s="3"/>
      <c r="P23" s="3"/>
      <c r="Q23" s="3"/>
      <c r="R23" s="3"/>
      <c r="S23" s="3"/>
      <c r="Y23" s="3"/>
      <c r="Z23" s="3"/>
      <c r="AA23" s="3"/>
      <c r="AB23" s="3"/>
    </row>
    <row r="24" spans="1:28" x14ac:dyDescent="0.15">
      <c r="A24" s="226"/>
      <c r="D24" s="15"/>
      <c r="H24" s="1">
        <v>2.5</v>
      </c>
      <c r="I24" s="3"/>
      <c r="J24" s="3"/>
      <c r="P24" s="3"/>
      <c r="Q24" s="3"/>
      <c r="W24" s="3"/>
      <c r="X24" s="3"/>
    </row>
    <row r="25" spans="1:28" ht="14.25" customHeight="1" x14ac:dyDescent="0.15">
      <c r="A25" s="226"/>
      <c r="B25" s="7">
        <v>3</v>
      </c>
      <c r="C25" s="207" t="s">
        <v>1429</v>
      </c>
      <c r="D25" s="207"/>
      <c r="E25" s="207"/>
      <c r="F25" s="207"/>
      <c r="G25" s="207"/>
      <c r="H25" s="1">
        <v>2.5</v>
      </c>
      <c r="I25" s="3"/>
      <c r="J25" s="3"/>
      <c r="P25" s="3"/>
      <c r="Q25" s="3"/>
      <c r="W25" s="3"/>
      <c r="X25" s="3"/>
    </row>
    <row r="26" spans="1:28" ht="14.25" customHeight="1" x14ac:dyDescent="0.15">
      <c r="A26" s="226"/>
      <c r="D26" s="13" t="s">
        <v>1427</v>
      </c>
      <c r="E26" s="4" t="s">
        <v>14</v>
      </c>
      <c r="F26" s="4">
        <v>2</v>
      </c>
      <c r="G26" s="4">
        <v>5</v>
      </c>
      <c r="I26" s="3"/>
      <c r="J26" s="3"/>
      <c r="P26" s="3"/>
      <c r="Q26" s="3"/>
      <c r="W26" s="3"/>
      <c r="X26" s="3"/>
    </row>
    <row r="27" spans="1:28" x14ac:dyDescent="0.15">
      <c r="A27" s="227"/>
      <c r="B27" s="210" t="s">
        <v>25</v>
      </c>
      <c r="C27" s="210"/>
      <c r="D27" s="210"/>
      <c r="E27" s="184"/>
      <c r="F27" s="17">
        <f>SUM(F22:F26)</f>
        <v>6</v>
      </c>
      <c r="G27" s="17">
        <f>SUM(G22:G26)</f>
        <v>15</v>
      </c>
      <c r="H27" s="14">
        <v>3</v>
      </c>
      <c r="I27" s="208">
        <v>15</v>
      </c>
      <c r="J27" s="208"/>
      <c r="K27" s="208"/>
      <c r="L27" s="208"/>
      <c r="M27" s="208"/>
      <c r="N27" s="208"/>
      <c r="O27" s="208"/>
      <c r="P27" s="208"/>
      <c r="Q27" s="208"/>
      <c r="R27" s="208"/>
      <c r="S27" s="208"/>
      <c r="T27" s="208"/>
      <c r="U27" s="208"/>
      <c r="V27" s="208"/>
      <c r="W27" s="208"/>
      <c r="X27" s="3"/>
    </row>
    <row r="28" spans="1:28" x14ac:dyDescent="0.15">
      <c r="H28" s="1">
        <v>3</v>
      </c>
      <c r="L28" s="3"/>
      <c r="M28" s="3"/>
      <c r="S28" s="3"/>
      <c r="T28" s="3"/>
      <c r="X28" s="3"/>
    </row>
    <row r="29" spans="1:28" ht="15" customHeight="1" x14ac:dyDescent="0.15">
      <c r="A29" s="225" t="s">
        <v>41</v>
      </c>
      <c r="B29" s="7">
        <v>3</v>
      </c>
      <c r="C29" s="207" t="s">
        <v>1429</v>
      </c>
      <c r="D29" s="207"/>
      <c r="E29" s="207"/>
      <c r="F29" s="207"/>
      <c r="G29" s="207"/>
      <c r="H29" s="186"/>
      <c r="I29" s="3"/>
      <c r="J29" s="3"/>
      <c r="P29" s="3"/>
      <c r="Q29" s="3"/>
      <c r="R29" s="3"/>
      <c r="S29" s="3"/>
      <c r="Y29" s="3"/>
      <c r="Z29" s="3"/>
      <c r="AA29" s="3"/>
      <c r="AB29" s="3"/>
    </row>
    <row r="30" spans="1:28" ht="13" x14ac:dyDescent="0.15">
      <c r="A30" s="226"/>
      <c r="D30" s="13" t="s">
        <v>1428</v>
      </c>
      <c r="E30" s="4" t="s">
        <v>54</v>
      </c>
      <c r="F30" s="4">
        <v>2</v>
      </c>
      <c r="G30" s="4">
        <v>5</v>
      </c>
      <c r="I30" s="3"/>
      <c r="J30" s="3"/>
      <c r="P30" s="3"/>
      <c r="Q30" s="3"/>
      <c r="R30" s="3"/>
      <c r="S30" s="3"/>
      <c r="Y30" s="3"/>
      <c r="Z30" s="3"/>
      <c r="AA30" s="3"/>
      <c r="AB30" s="3"/>
    </row>
    <row r="31" spans="1:28" x14ac:dyDescent="0.15">
      <c r="A31" s="226"/>
      <c r="H31" s="1">
        <v>7</v>
      </c>
      <c r="I31" s="3"/>
      <c r="J31" s="3"/>
      <c r="P31" s="3"/>
      <c r="Q31" s="3"/>
      <c r="R31" s="3"/>
      <c r="S31" s="3"/>
      <c r="Y31" s="3"/>
      <c r="Z31" s="3"/>
      <c r="AA31" s="3"/>
      <c r="AB31" s="3"/>
    </row>
    <row r="32" spans="1:28" x14ac:dyDescent="0.15">
      <c r="A32" s="226"/>
      <c r="B32" s="7">
        <v>4</v>
      </c>
      <c r="C32" s="207" t="s">
        <v>1431</v>
      </c>
      <c r="D32" s="207"/>
      <c r="E32" s="207"/>
      <c r="F32" s="207"/>
      <c r="G32" s="207"/>
      <c r="I32" s="3"/>
      <c r="J32" s="3"/>
      <c r="P32" s="3"/>
      <c r="Q32" s="3"/>
      <c r="R32" s="3"/>
      <c r="S32" s="3"/>
      <c r="Y32" s="3"/>
      <c r="Z32" s="3"/>
      <c r="AA32" s="3"/>
      <c r="AB32" s="3"/>
    </row>
    <row r="33" spans="1:29" ht="13" x14ac:dyDescent="0.15">
      <c r="A33" s="226"/>
      <c r="D33" s="13" t="s">
        <v>1432</v>
      </c>
      <c r="E33" s="4" t="s">
        <v>14</v>
      </c>
      <c r="F33" s="4">
        <v>2</v>
      </c>
      <c r="G33" s="4">
        <v>5</v>
      </c>
      <c r="I33" s="3"/>
      <c r="J33" s="3"/>
      <c r="P33" s="3"/>
      <c r="Q33" s="3"/>
      <c r="R33" s="3"/>
      <c r="S33" s="3"/>
      <c r="Y33" s="3"/>
      <c r="Z33" s="3"/>
      <c r="AA33" s="3"/>
      <c r="AB33" s="3"/>
    </row>
    <row r="34" spans="1:29" ht="13" x14ac:dyDescent="0.15">
      <c r="A34" s="226"/>
      <c r="D34" s="13" t="s">
        <v>1433</v>
      </c>
      <c r="E34" s="4" t="s">
        <v>54</v>
      </c>
      <c r="F34" s="4">
        <v>2</v>
      </c>
      <c r="G34" s="4">
        <v>5</v>
      </c>
      <c r="I34" s="3"/>
      <c r="J34" s="3"/>
      <c r="P34" s="3"/>
      <c r="Q34" s="3"/>
      <c r="R34" s="3"/>
      <c r="S34" s="3"/>
      <c r="Y34" s="3"/>
      <c r="Z34" s="3"/>
      <c r="AA34" s="3"/>
      <c r="AB34" s="3"/>
    </row>
    <row r="35" spans="1:29" x14ac:dyDescent="0.15">
      <c r="A35" s="227"/>
      <c r="B35" s="210" t="s">
        <v>25</v>
      </c>
      <c r="C35" s="210"/>
      <c r="D35" s="210"/>
      <c r="E35" s="184"/>
      <c r="F35" s="17">
        <v>6</v>
      </c>
      <c r="G35" s="17">
        <v>15</v>
      </c>
      <c r="H35" s="14"/>
      <c r="I35" s="208">
        <v>15</v>
      </c>
      <c r="J35" s="208"/>
      <c r="K35" s="208"/>
      <c r="L35" s="208"/>
      <c r="M35" s="208"/>
      <c r="N35" s="208"/>
      <c r="O35" s="208"/>
      <c r="P35" s="208"/>
      <c r="Q35" s="208"/>
      <c r="R35" s="208"/>
      <c r="S35" s="208"/>
      <c r="T35" s="208"/>
      <c r="U35" s="208"/>
      <c r="V35" s="208"/>
      <c r="W35" s="208"/>
    </row>
    <row r="36" spans="1:29" x14ac:dyDescent="0.15">
      <c r="H36" s="36"/>
    </row>
    <row r="37" spans="1:29" ht="14" x14ac:dyDescent="0.15">
      <c r="A37" s="225" t="s">
        <v>50</v>
      </c>
      <c r="B37" s="7">
        <v>7</v>
      </c>
      <c r="C37" s="207" t="s">
        <v>1447</v>
      </c>
      <c r="D37" s="207"/>
      <c r="E37" s="207"/>
      <c r="F37" s="207"/>
      <c r="G37" s="207"/>
      <c r="H37" s="186"/>
      <c r="AC37" s="18"/>
    </row>
    <row r="38" spans="1:29" ht="14" x14ac:dyDescent="0.15">
      <c r="A38" s="226"/>
      <c r="D38" s="13" t="s">
        <v>1455</v>
      </c>
      <c r="E38" s="4" t="s">
        <v>14</v>
      </c>
      <c r="F38" s="4">
        <v>2</v>
      </c>
      <c r="G38" s="4">
        <v>3</v>
      </c>
      <c r="H38" s="186"/>
      <c r="AC38" s="18"/>
    </row>
    <row r="39" spans="1:29" ht="14" x14ac:dyDescent="0.15">
      <c r="A39" s="226"/>
      <c r="D39" s="13" t="s">
        <v>1456</v>
      </c>
      <c r="E39" s="4" t="s">
        <v>18</v>
      </c>
      <c r="F39" s="4">
        <v>2</v>
      </c>
      <c r="G39" s="4">
        <v>2.5</v>
      </c>
      <c r="H39" s="186"/>
      <c r="I39" s="3"/>
      <c r="J39" s="3"/>
      <c r="P39" s="3"/>
      <c r="Q39" s="3"/>
      <c r="W39" s="3"/>
      <c r="X39" s="3"/>
      <c r="AC39" s="18"/>
    </row>
    <row r="40" spans="1:29" ht="14" x14ac:dyDescent="0.15">
      <c r="A40" s="226"/>
      <c r="D40" s="13" t="s">
        <v>1454</v>
      </c>
      <c r="E40" s="4" t="s">
        <v>18</v>
      </c>
      <c r="F40" s="4">
        <v>2</v>
      </c>
      <c r="G40" s="4">
        <v>2.5</v>
      </c>
      <c r="H40" s="191"/>
      <c r="I40" s="3"/>
      <c r="J40" s="3"/>
      <c r="P40" s="3"/>
      <c r="Q40" s="3"/>
      <c r="W40" s="3"/>
      <c r="X40" s="3"/>
      <c r="AC40" s="18"/>
    </row>
    <row r="41" spans="1:29" ht="14" x14ac:dyDescent="0.15">
      <c r="A41" s="226"/>
      <c r="D41" s="13"/>
      <c r="H41" s="186"/>
      <c r="I41" s="3"/>
      <c r="J41" s="3"/>
      <c r="P41" s="3"/>
      <c r="Q41" s="3"/>
      <c r="W41" s="3"/>
      <c r="X41" s="3"/>
      <c r="AC41" s="18"/>
    </row>
    <row r="42" spans="1:29" ht="14" x14ac:dyDescent="0.15">
      <c r="A42" s="226"/>
      <c r="D42" s="207" t="s">
        <v>1448</v>
      </c>
      <c r="E42" s="207"/>
      <c r="F42" s="207"/>
      <c r="G42" s="207"/>
      <c r="H42" s="207"/>
      <c r="I42" s="3"/>
      <c r="J42" s="3"/>
      <c r="P42" s="3"/>
      <c r="Q42" s="3"/>
      <c r="W42" s="3"/>
      <c r="X42" s="3"/>
      <c r="AC42" s="18"/>
    </row>
    <row r="43" spans="1:29" ht="14" x14ac:dyDescent="0.15">
      <c r="A43" s="232"/>
      <c r="D43" s="20"/>
      <c r="E43" s="4"/>
      <c r="F43" s="4"/>
      <c r="G43" s="4">
        <v>5</v>
      </c>
      <c r="H43" s="186"/>
      <c r="I43" s="3"/>
      <c r="J43" s="3"/>
      <c r="P43" s="3"/>
      <c r="Q43" s="3"/>
      <c r="W43" s="3"/>
      <c r="X43" s="3"/>
      <c r="AC43" s="18"/>
    </row>
    <row r="44" spans="1:29" x14ac:dyDescent="0.15">
      <c r="A44" s="227"/>
      <c r="B44" s="210" t="s">
        <v>25</v>
      </c>
      <c r="C44" s="210"/>
      <c r="D44" s="210"/>
      <c r="E44" s="184"/>
      <c r="F44" s="17">
        <v>6</v>
      </c>
      <c r="G44" s="17">
        <f>SUM(G38:G43)</f>
        <v>13</v>
      </c>
      <c r="H44" s="14"/>
      <c r="I44" s="208">
        <v>13</v>
      </c>
      <c r="J44" s="208"/>
      <c r="K44" s="208"/>
      <c r="L44" s="208"/>
      <c r="M44" s="208"/>
      <c r="N44" s="208"/>
      <c r="O44" s="208"/>
      <c r="P44" s="208"/>
      <c r="Q44" s="208"/>
      <c r="R44" s="208"/>
      <c r="S44" s="208"/>
      <c r="T44" s="208"/>
      <c r="U44" s="208"/>
    </row>
    <row r="45" spans="1:29" x14ac:dyDescent="0.15">
      <c r="M45" s="3"/>
      <c r="N45" s="3"/>
      <c r="S45" s="3"/>
      <c r="T45" s="3"/>
      <c r="Y45" s="3"/>
    </row>
    <row r="46" spans="1:29" ht="13.5" customHeight="1" x14ac:dyDescent="0.15">
      <c r="A46" s="225" t="s">
        <v>58</v>
      </c>
      <c r="B46" s="7">
        <v>5</v>
      </c>
      <c r="C46" s="207" t="s">
        <v>1435</v>
      </c>
      <c r="D46" s="207"/>
      <c r="E46" s="207"/>
      <c r="F46" s="207"/>
      <c r="G46" s="207"/>
      <c r="H46" s="186"/>
      <c r="M46" s="3"/>
      <c r="N46" s="3"/>
      <c r="S46" s="3"/>
      <c r="T46" s="3"/>
      <c r="Y46" s="3"/>
    </row>
    <row r="47" spans="1:29" ht="13" x14ac:dyDescent="0.15">
      <c r="A47" s="226"/>
      <c r="D47" s="13" t="s">
        <v>1436</v>
      </c>
      <c r="E47" s="4" t="s">
        <v>14</v>
      </c>
      <c r="F47" s="4">
        <v>2</v>
      </c>
      <c r="G47" s="4">
        <v>5</v>
      </c>
      <c r="M47" s="3"/>
      <c r="N47" s="3"/>
      <c r="S47" s="3"/>
      <c r="T47" s="3"/>
      <c r="Y47" s="3"/>
    </row>
    <row r="48" spans="1:29" ht="13" x14ac:dyDescent="0.15">
      <c r="A48" s="226"/>
      <c r="D48" s="13" t="s">
        <v>1472</v>
      </c>
      <c r="E48" s="4" t="s">
        <v>54</v>
      </c>
      <c r="F48" s="4">
        <v>2</v>
      </c>
      <c r="G48" s="4">
        <v>5</v>
      </c>
      <c r="M48" s="3"/>
      <c r="N48" s="3"/>
      <c r="S48" s="3"/>
      <c r="T48" s="3"/>
      <c r="Y48" s="3"/>
    </row>
    <row r="49" spans="1:28" x14ac:dyDescent="0.15">
      <c r="A49" s="227"/>
      <c r="B49" s="241" t="s">
        <v>25</v>
      </c>
      <c r="C49" s="210"/>
      <c r="D49" s="210"/>
      <c r="E49" s="184"/>
      <c r="F49" s="17">
        <f>SUM(F47:F48)</f>
        <v>4</v>
      </c>
      <c r="G49" s="17">
        <f>SUM(G46:G48)</f>
        <v>10</v>
      </c>
      <c r="H49" s="14"/>
      <c r="I49" s="208">
        <v>10</v>
      </c>
      <c r="J49" s="208"/>
      <c r="K49" s="208"/>
      <c r="L49" s="208"/>
      <c r="M49" s="208"/>
      <c r="N49" s="208"/>
      <c r="O49" s="208"/>
      <c r="P49" s="208"/>
      <c r="Q49" s="208"/>
      <c r="R49" s="208"/>
      <c r="S49" s="3"/>
      <c r="T49" s="3"/>
      <c r="AA49" s="3"/>
      <c r="AB49" s="3"/>
    </row>
    <row r="50" spans="1:28" x14ac:dyDescent="0.15">
      <c r="I50" s="3"/>
      <c r="J50" s="3"/>
      <c r="P50" s="3"/>
      <c r="Q50" s="3"/>
      <c r="W50" s="3"/>
    </row>
    <row r="51" spans="1:28" ht="14.25" customHeight="1" x14ac:dyDescent="0.15">
      <c r="A51" s="225" t="s">
        <v>62</v>
      </c>
      <c r="B51" s="7">
        <v>8</v>
      </c>
      <c r="C51" s="207" t="s">
        <v>1458</v>
      </c>
      <c r="D51" s="207"/>
      <c r="E51" s="207"/>
      <c r="F51" s="207"/>
      <c r="G51" s="207"/>
      <c r="H51" s="186"/>
      <c r="M51" s="3"/>
      <c r="N51" s="3"/>
      <c r="S51" s="3"/>
      <c r="T51" s="3"/>
      <c r="Y51" s="3"/>
    </row>
    <row r="52" spans="1:28" ht="13" x14ac:dyDescent="0.15">
      <c r="A52" s="226"/>
      <c r="D52" s="13" t="s">
        <v>1437</v>
      </c>
      <c r="E52" s="4" t="s">
        <v>65</v>
      </c>
      <c r="F52" s="4">
        <v>1</v>
      </c>
      <c r="G52" s="4">
        <v>5</v>
      </c>
      <c r="M52" s="3"/>
      <c r="N52" s="3"/>
      <c r="S52" s="3"/>
      <c r="T52" s="3"/>
      <c r="Y52" s="3"/>
    </row>
    <row r="53" spans="1:28" x14ac:dyDescent="0.15">
      <c r="A53" s="226"/>
      <c r="D53" s="13"/>
      <c r="E53" s="182"/>
      <c r="F53" s="182"/>
      <c r="G53" s="182"/>
      <c r="M53" s="3"/>
      <c r="N53" s="3"/>
      <c r="S53" s="3"/>
      <c r="T53" s="3"/>
      <c r="Y53" s="3"/>
    </row>
    <row r="54" spans="1:28" x14ac:dyDescent="0.15">
      <c r="A54" s="226"/>
      <c r="B54" s="7">
        <v>10</v>
      </c>
      <c r="C54" s="207" t="s">
        <v>1471</v>
      </c>
      <c r="D54" s="207"/>
      <c r="E54" s="207"/>
      <c r="F54" s="207"/>
      <c r="G54" s="207"/>
      <c r="M54" s="3"/>
      <c r="N54" s="3"/>
      <c r="S54" s="3"/>
      <c r="T54" s="3"/>
      <c r="Y54" s="3"/>
    </row>
    <row r="55" spans="1:28" x14ac:dyDescent="0.15">
      <c r="A55" s="226"/>
      <c r="D55" s="20"/>
      <c r="E55" s="4"/>
      <c r="F55" s="4"/>
      <c r="G55" s="4">
        <v>5</v>
      </c>
      <c r="M55" s="3"/>
      <c r="N55" s="3"/>
      <c r="S55" s="3"/>
      <c r="T55" s="3"/>
      <c r="Y55" s="3"/>
    </row>
    <row r="56" spans="1:28" x14ac:dyDescent="0.15">
      <c r="A56" s="227"/>
      <c r="B56" s="241" t="s">
        <v>25</v>
      </c>
      <c r="C56" s="210"/>
      <c r="D56" s="210"/>
      <c r="E56" s="184"/>
      <c r="F56" s="17">
        <v>1</v>
      </c>
      <c r="G56" s="17">
        <f>SUM(G51:G55)</f>
        <v>10</v>
      </c>
      <c r="H56" s="14"/>
      <c r="I56" s="208">
        <v>10</v>
      </c>
      <c r="J56" s="208"/>
      <c r="K56" s="208"/>
      <c r="L56" s="208"/>
      <c r="M56" s="208"/>
      <c r="N56" s="208"/>
      <c r="O56" s="208"/>
      <c r="P56" s="208"/>
      <c r="Q56" s="208"/>
      <c r="R56" s="208"/>
      <c r="S56" s="189"/>
      <c r="T56" s="189"/>
      <c r="U56" s="189"/>
      <c r="V56" s="189"/>
      <c r="W56" s="189"/>
      <c r="Z56" s="3"/>
    </row>
    <row r="57" spans="1:28" x14ac:dyDescent="0.15">
      <c r="J57" s="3"/>
      <c r="K57" s="3"/>
      <c r="R57" s="3"/>
      <c r="S57" s="3"/>
      <c r="Z57" s="3"/>
    </row>
    <row r="58" spans="1:28" x14ac:dyDescent="0.15">
      <c r="A58" s="226" t="s">
        <v>66</v>
      </c>
      <c r="B58" s="7">
        <v>9</v>
      </c>
      <c r="C58" s="207" t="s">
        <v>1457</v>
      </c>
      <c r="D58" s="207"/>
      <c r="E58" s="207"/>
      <c r="F58" s="207"/>
      <c r="G58" s="207"/>
      <c r="I58" s="3"/>
      <c r="J58" s="3"/>
      <c r="P58" s="3"/>
      <c r="Q58" s="3"/>
      <c r="W58" s="3"/>
    </row>
    <row r="59" spans="1:28" ht="13" x14ac:dyDescent="0.15">
      <c r="A59" s="226"/>
      <c r="D59" s="13" t="s">
        <v>136</v>
      </c>
      <c r="E59" s="4" t="s">
        <v>54</v>
      </c>
      <c r="F59" s="4">
        <v>2</v>
      </c>
      <c r="G59" s="4">
        <v>9</v>
      </c>
      <c r="I59" s="3"/>
      <c r="J59" s="3"/>
      <c r="P59" s="3"/>
      <c r="Q59" s="3"/>
      <c r="W59" s="3"/>
    </row>
    <row r="60" spans="1:28" x14ac:dyDescent="0.15">
      <c r="A60" s="227"/>
      <c r="B60" s="241" t="s">
        <v>25</v>
      </c>
      <c r="C60" s="210"/>
      <c r="D60" s="210"/>
      <c r="E60" s="184"/>
      <c r="F60" s="17">
        <v>2</v>
      </c>
      <c r="G60" s="17">
        <f>SUM(G58:G59)</f>
        <v>9</v>
      </c>
      <c r="H60" s="14"/>
      <c r="I60" s="208">
        <v>9</v>
      </c>
      <c r="J60" s="208"/>
      <c r="K60" s="208"/>
      <c r="L60" s="208"/>
      <c r="M60" s="208"/>
      <c r="N60" s="208"/>
      <c r="O60" s="208"/>
      <c r="P60" s="208"/>
      <c r="Q60" s="208"/>
    </row>
    <row r="61" spans="1:28" x14ac:dyDescent="0.15">
      <c r="H61" s="14"/>
      <c r="J61" s="3"/>
      <c r="K61" s="3"/>
      <c r="R61" s="3"/>
    </row>
    <row r="62" spans="1:28" x14ac:dyDescent="0.15">
      <c r="I62" s="3"/>
      <c r="J62" s="3"/>
      <c r="M62" s="3"/>
      <c r="N62" s="3"/>
      <c r="Q62" s="3"/>
      <c r="R62" s="3"/>
      <c r="U62" s="3"/>
      <c r="V62" s="3"/>
      <c r="Y62" s="3"/>
      <c r="Z62" s="3"/>
    </row>
    <row r="63" spans="1:28" x14ac:dyDescent="0.15">
      <c r="A63" s="10" t="s">
        <v>73</v>
      </c>
      <c r="B63" s="8"/>
      <c r="C63" s="8"/>
      <c r="D63" s="8"/>
      <c r="E63" s="9"/>
      <c r="F63" s="10">
        <f>F60+F56+F49+F44+F35+F27+F19+F10</f>
        <v>37</v>
      </c>
      <c r="G63" s="10">
        <f>G60+G56+G49+G44+G35+G27+G19+G10</f>
        <v>100</v>
      </c>
    </row>
  </sheetData>
  <sheetProtection sheet="1" formatCells="0" formatColumns="0" formatRows="0" insertColumns="0" insertRows="0" insertHyperlinks="0" deleteColumns="0" deleteRows="0" sort="0" autoFilter="0" pivotTables="0"/>
  <mergeCells count="48">
    <mergeCell ref="I56:R56"/>
    <mergeCell ref="A58:A60"/>
    <mergeCell ref="C58:G58"/>
    <mergeCell ref="B60:D60"/>
    <mergeCell ref="A46:A49"/>
    <mergeCell ref="C46:G46"/>
    <mergeCell ref="B49:D49"/>
    <mergeCell ref="I49:R49"/>
    <mergeCell ref="A51:A56"/>
    <mergeCell ref="C51:G51"/>
    <mergeCell ref="B56:D56"/>
    <mergeCell ref="C54:G54"/>
    <mergeCell ref="I60:Q60"/>
    <mergeCell ref="I35:W35"/>
    <mergeCell ref="A37:A44"/>
    <mergeCell ref="C37:G37"/>
    <mergeCell ref="B44:D44"/>
    <mergeCell ref="A29:A35"/>
    <mergeCell ref="C32:G32"/>
    <mergeCell ref="B35:D35"/>
    <mergeCell ref="C29:G29"/>
    <mergeCell ref="I44:U44"/>
    <mergeCell ref="D42:H42"/>
    <mergeCell ref="A6:A10"/>
    <mergeCell ref="C6:G6"/>
    <mergeCell ref="B10:D10"/>
    <mergeCell ref="D17:H17"/>
    <mergeCell ref="I27:W27"/>
    <mergeCell ref="C12:G12"/>
    <mergeCell ref="I19:U19"/>
    <mergeCell ref="A12:A19"/>
    <mergeCell ref="C21:G21"/>
    <mergeCell ref="B19:D19"/>
    <mergeCell ref="I10:W10"/>
    <mergeCell ref="A21:A27"/>
    <mergeCell ref="C25:G25"/>
    <mergeCell ref="B27:D27"/>
    <mergeCell ref="A1:AB1"/>
    <mergeCell ref="A3:A4"/>
    <mergeCell ref="B3:D4"/>
    <mergeCell ref="E3:E4"/>
    <mergeCell ref="F3:F4"/>
    <mergeCell ref="G3:G4"/>
    <mergeCell ref="I3:AB3"/>
    <mergeCell ref="I4:M4"/>
    <mergeCell ref="N4:R4"/>
    <mergeCell ref="S4:W4"/>
    <mergeCell ref="X4:AB4"/>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96"/>
  <sheetViews>
    <sheetView view="pageLayout" topLeftCell="A75"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475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6" t="s">
        <v>9</v>
      </c>
      <c r="B6" s="7">
        <v>6</v>
      </c>
      <c r="C6" s="207" t="s">
        <v>476</v>
      </c>
      <c r="D6" s="207"/>
      <c r="E6" s="207"/>
      <c r="F6" s="207"/>
      <c r="G6" s="207"/>
      <c r="H6" s="6"/>
      <c r="I6" s="3"/>
      <c r="J6" s="3"/>
      <c r="P6" s="3"/>
      <c r="Q6" s="3"/>
      <c r="W6" s="3"/>
      <c r="X6" s="3"/>
    </row>
    <row r="7" spans="1:28" ht="13" x14ac:dyDescent="0.15">
      <c r="A7" s="226"/>
      <c r="D7" s="13" t="s">
        <v>477</v>
      </c>
      <c r="E7" s="4" t="s">
        <v>46</v>
      </c>
      <c r="F7" s="4">
        <v>4</v>
      </c>
      <c r="G7" s="4">
        <v>5</v>
      </c>
      <c r="H7" s="1">
        <v>1</v>
      </c>
      <c r="I7" s="3"/>
      <c r="J7" s="3"/>
      <c r="P7" s="3"/>
      <c r="Q7" s="3"/>
      <c r="W7" s="3"/>
      <c r="X7" s="3"/>
    </row>
    <row r="8" spans="1:28" ht="13" x14ac:dyDescent="0.15">
      <c r="A8" s="226"/>
      <c r="D8" s="13" t="s">
        <v>478</v>
      </c>
      <c r="E8" s="4" t="s">
        <v>46</v>
      </c>
      <c r="F8" s="4">
        <v>1</v>
      </c>
      <c r="G8" s="4">
        <v>1.5</v>
      </c>
      <c r="H8" s="1">
        <v>2</v>
      </c>
      <c r="I8" s="3"/>
      <c r="J8" s="3"/>
      <c r="P8" s="3"/>
      <c r="Q8" s="3"/>
      <c r="W8" s="3"/>
      <c r="X8" s="3"/>
    </row>
    <row r="9" spans="1:28" ht="13" x14ac:dyDescent="0.15">
      <c r="A9" s="226"/>
      <c r="D9" s="13" t="s">
        <v>479</v>
      </c>
      <c r="E9" s="4" t="s">
        <v>46</v>
      </c>
      <c r="F9" s="4">
        <v>2</v>
      </c>
      <c r="G9" s="4">
        <v>1</v>
      </c>
      <c r="H9" s="1">
        <v>3</v>
      </c>
      <c r="I9" s="3"/>
      <c r="J9" s="3"/>
      <c r="P9" s="3"/>
      <c r="Q9" s="3"/>
      <c r="W9" s="3"/>
      <c r="X9" s="3"/>
    </row>
    <row r="10" spans="1:28" x14ac:dyDescent="0.15">
      <c r="A10" s="226"/>
      <c r="D10" s="13"/>
      <c r="I10" s="3"/>
      <c r="J10" s="3"/>
      <c r="P10" s="3"/>
      <c r="Q10" s="3"/>
      <c r="W10" s="3"/>
      <c r="X10" s="3"/>
    </row>
    <row r="11" spans="1:28" x14ac:dyDescent="0.15">
      <c r="A11" s="226"/>
      <c r="B11" s="7">
        <v>16</v>
      </c>
      <c r="C11" s="207" t="s">
        <v>480</v>
      </c>
      <c r="D11" s="207"/>
      <c r="E11" s="207"/>
      <c r="F11" s="207"/>
      <c r="G11" s="207"/>
      <c r="I11" s="3"/>
      <c r="J11" s="3"/>
      <c r="P11" s="3"/>
      <c r="Q11" s="3"/>
      <c r="W11" s="3"/>
      <c r="X11" s="3"/>
    </row>
    <row r="12" spans="1:28" ht="14.25" customHeight="1" x14ac:dyDescent="0.15">
      <c r="A12" s="226"/>
      <c r="D12" s="13" t="s">
        <v>481</v>
      </c>
      <c r="E12" s="4" t="s">
        <v>426</v>
      </c>
      <c r="F12" s="4">
        <v>2</v>
      </c>
      <c r="G12" s="4">
        <v>3</v>
      </c>
      <c r="I12" s="3"/>
      <c r="J12" s="3"/>
      <c r="P12" s="3"/>
      <c r="Q12" s="3"/>
      <c r="W12" s="3"/>
      <c r="X12" s="3"/>
    </row>
    <row r="13" spans="1:28" x14ac:dyDescent="0.15">
      <c r="A13" s="226"/>
      <c r="D13" s="13"/>
      <c r="I13" s="3"/>
      <c r="J13" s="3"/>
      <c r="P13" s="3"/>
      <c r="Q13" s="3"/>
      <c r="W13" s="3"/>
      <c r="X13" s="3"/>
    </row>
    <row r="14" spans="1:28" x14ac:dyDescent="0.15">
      <c r="A14" s="226"/>
      <c r="B14" s="7">
        <v>18</v>
      </c>
      <c r="C14" s="207" t="s">
        <v>482</v>
      </c>
      <c r="D14" s="207"/>
      <c r="E14" s="207"/>
      <c r="F14" s="207"/>
      <c r="G14" s="207"/>
      <c r="I14" s="3"/>
      <c r="J14" s="3"/>
      <c r="P14" s="3"/>
      <c r="Q14" s="3"/>
      <c r="W14" s="3"/>
      <c r="X14" s="3"/>
    </row>
    <row r="15" spans="1:28" ht="13" x14ac:dyDescent="0.15">
      <c r="A15" s="226"/>
      <c r="D15" s="13" t="s">
        <v>483</v>
      </c>
      <c r="E15" s="4" t="s">
        <v>12</v>
      </c>
      <c r="F15" s="4">
        <v>2</v>
      </c>
      <c r="G15" s="4">
        <v>2</v>
      </c>
      <c r="H15" s="1">
        <v>5</v>
      </c>
      <c r="I15" s="3"/>
      <c r="J15" s="3"/>
      <c r="P15" s="3"/>
      <c r="Q15" s="3"/>
      <c r="W15" s="3"/>
      <c r="X15" s="3"/>
    </row>
    <row r="16" spans="1:28" x14ac:dyDescent="0.15">
      <c r="A16" s="227"/>
      <c r="B16" s="210" t="s">
        <v>25</v>
      </c>
      <c r="C16" s="210"/>
      <c r="D16" s="210"/>
      <c r="E16" s="16"/>
      <c r="F16" s="17">
        <f>SUM(F6:F15)</f>
        <v>11</v>
      </c>
      <c r="G16" s="17">
        <f>SUM(G6:G15)</f>
        <v>12.5</v>
      </c>
      <c r="H16" s="14"/>
      <c r="I16" s="208">
        <v>12.5</v>
      </c>
      <c r="J16" s="208"/>
      <c r="K16" s="208"/>
      <c r="L16" s="208"/>
      <c r="M16" s="208"/>
      <c r="N16" s="208"/>
      <c r="O16" s="208"/>
      <c r="P16" s="208"/>
      <c r="Q16" s="208"/>
      <c r="R16" s="208"/>
      <c r="S16" s="208"/>
      <c r="T16" s="208"/>
      <c r="U16" s="208"/>
      <c r="V16" s="3"/>
      <c r="W16" s="3"/>
      <c r="X16" s="3"/>
      <c r="Y16" s="3"/>
    </row>
    <row r="17" spans="1:28" x14ac:dyDescent="0.15">
      <c r="J17" s="3"/>
      <c r="K17" s="3"/>
      <c r="N17" s="3"/>
      <c r="O17" s="3"/>
      <c r="R17" s="3"/>
      <c r="S17" s="3"/>
      <c r="V17" s="3"/>
      <c r="W17" s="3"/>
      <c r="X17" s="3"/>
      <c r="Y17" s="3"/>
    </row>
    <row r="18" spans="1:28" ht="14.25" customHeight="1" x14ac:dyDescent="0.15">
      <c r="A18" s="225" t="s">
        <v>26</v>
      </c>
      <c r="B18" s="7">
        <v>7</v>
      </c>
      <c r="C18" s="207" t="s">
        <v>484</v>
      </c>
      <c r="D18" s="207"/>
      <c r="E18" s="207"/>
      <c r="F18" s="207"/>
      <c r="G18" s="207"/>
      <c r="H18" s="6">
        <v>1</v>
      </c>
      <c r="I18" s="3"/>
      <c r="J18" s="3"/>
      <c r="P18" s="3"/>
      <c r="Q18" s="3"/>
      <c r="W18" s="3"/>
      <c r="X18" s="3"/>
    </row>
    <row r="19" spans="1:28" ht="13" x14ac:dyDescent="0.15">
      <c r="A19" s="226"/>
      <c r="D19" s="13" t="s">
        <v>485</v>
      </c>
      <c r="E19" s="4" t="s">
        <v>46</v>
      </c>
      <c r="F19" s="4">
        <v>4</v>
      </c>
      <c r="G19" s="4">
        <v>4</v>
      </c>
      <c r="H19" s="1">
        <v>1</v>
      </c>
      <c r="I19" s="3"/>
      <c r="J19" s="3"/>
      <c r="P19" s="3"/>
      <c r="Q19" s="3"/>
      <c r="W19" s="3"/>
      <c r="X19" s="3"/>
    </row>
    <row r="20" spans="1:28" ht="13" x14ac:dyDescent="0.15">
      <c r="A20" s="226"/>
      <c r="D20" s="13" t="s">
        <v>486</v>
      </c>
      <c r="E20" s="4" t="s">
        <v>46</v>
      </c>
      <c r="F20" s="4">
        <v>1</v>
      </c>
      <c r="G20" s="4">
        <v>1.5</v>
      </c>
      <c r="H20" s="1">
        <v>0.5</v>
      </c>
      <c r="I20" s="3"/>
      <c r="J20" s="3"/>
      <c r="P20" s="3"/>
      <c r="Q20" s="3"/>
      <c r="W20" s="3"/>
      <c r="X20" s="3"/>
    </row>
    <row r="21" spans="1:28" ht="13" x14ac:dyDescent="0.15">
      <c r="A21" s="226"/>
      <c r="D21" s="13" t="s">
        <v>487</v>
      </c>
      <c r="E21" s="4" t="s">
        <v>46</v>
      </c>
      <c r="F21" s="4">
        <v>2</v>
      </c>
      <c r="G21" s="4">
        <v>2</v>
      </c>
      <c r="H21" s="1">
        <v>1</v>
      </c>
      <c r="I21" s="3"/>
      <c r="J21" s="3"/>
      <c r="P21" s="3"/>
      <c r="Q21" s="3"/>
      <c r="W21" s="3"/>
      <c r="X21" s="3"/>
    </row>
    <row r="22" spans="1:28" x14ac:dyDescent="0.15">
      <c r="A22" s="226"/>
      <c r="D22" s="15"/>
      <c r="H22" s="1">
        <v>3.5</v>
      </c>
      <c r="I22" s="3"/>
      <c r="J22" s="3"/>
      <c r="P22" s="3"/>
      <c r="Q22" s="3"/>
      <c r="W22" s="3"/>
      <c r="X22" s="3"/>
    </row>
    <row r="23" spans="1:28" x14ac:dyDescent="0.15">
      <c r="A23" s="226"/>
      <c r="B23" s="7">
        <v>16</v>
      </c>
      <c r="C23" s="207" t="s">
        <v>480</v>
      </c>
      <c r="D23" s="207"/>
      <c r="E23" s="207"/>
      <c r="F23" s="207"/>
      <c r="G23" s="207"/>
      <c r="I23" s="3"/>
      <c r="J23" s="3"/>
      <c r="P23" s="3"/>
      <c r="Q23" s="3"/>
      <c r="W23" s="3"/>
      <c r="X23" s="3"/>
    </row>
    <row r="24" spans="1:28" x14ac:dyDescent="0.15">
      <c r="A24" s="226"/>
      <c r="D24" s="1" t="s">
        <v>488</v>
      </c>
      <c r="E24" s="4" t="s">
        <v>12</v>
      </c>
      <c r="F24" s="4">
        <v>2</v>
      </c>
      <c r="G24" s="4">
        <v>2</v>
      </c>
      <c r="H24" s="1">
        <v>1</v>
      </c>
      <c r="I24" s="3"/>
      <c r="J24" s="3"/>
      <c r="P24" s="3"/>
      <c r="Q24" s="3"/>
      <c r="W24" s="3"/>
      <c r="X24" s="3"/>
    </row>
    <row r="25" spans="1:28" x14ac:dyDescent="0.15">
      <c r="A25" s="226"/>
      <c r="I25" s="3"/>
      <c r="J25" s="3"/>
      <c r="P25" s="3"/>
      <c r="Q25" s="3"/>
      <c r="W25" s="3"/>
      <c r="X25" s="3"/>
    </row>
    <row r="26" spans="1:28" x14ac:dyDescent="0.15">
      <c r="A26" s="226"/>
      <c r="B26" s="7">
        <v>18</v>
      </c>
      <c r="C26" s="207" t="s">
        <v>482</v>
      </c>
      <c r="D26" s="207"/>
      <c r="E26" s="207"/>
      <c r="F26" s="207"/>
      <c r="G26" s="207"/>
      <c r="I26" s="3"/>
      <c r="J26" s="3"/>
      <c r="P26" s="3"/>
      <c r="Q26" s="3"/>
      <c r="W26" s="3"/>
      <c r="X26" s="3"/>
    </row>
    <row r="27" spans="1:28" ht="13" x14ac:dyDescent="0.15">
      <c r="A27" s="226"/>
      <c r="D27" s="13" t="s">
        <v>489</v>
      </c>
      <c r="E27" s="4" t="s">
        <v>14</v>
      </c>
      <c r="F27" s="4">
        <v>3</v>
      </c>
      <c r="G27" s="4">
        <v>3</v>
      </c>
      <c r="I27" s="3"/>
      <c r="J27" s="3"/>
      <c r="P27" s="3"/>
      <c r="Q27" s="3"/>
      <c r="W27" s="3"/>
      <c r="X27" s="3"/>
    </row>
    <row r="28" spans="1:28" x14ac:dyDescent="0.15">
      <c r="A28" s="227"/>
      <c r="B28" s="210" t="s">
        <v>25</v>
      </c>
      <c r="C28" s="210"/>
      <c r="D28" s="210"/>
      <c r="E28" s="16"/>
      <c r="F28" s="17">
        <f>SUM(F18:F24)</f>
        <v>9</v>
      </c>
      <c r="G28" s="17">
        <f>SUM(G18:G27)</f>
        <v>12.5</v>
      </c>
      <c r="H28" s="14">
        <v>1</v>
      </c>
      <c r="I28" s="208">
        <v>12.5</v>
      </c>
      <c r="J28" s="208"/>
      <c r="K28" s="208"/>
      <c r="L28" s="208"/>
      <c r="M28" s="208"/>
      <c r="N28" s="208"/>
      <c r="O28" s="208"/>
      <c r="P28" s="208"/>
      <c r="Q28" s="208"/>
      <c r="R28" s="208"/>
      <c r="S28" s="208"/>
      <c r="T28" s="208"/>
      <c r="U28" s="208"/>
      <c r="Y28" s="3"/>
      <c r="Z28" s="3"/>
      <c r="AA28" s="3"/>
      <c r="AB28" s="3"/>
    </row>
    <row r="29" spans="1:28" x14ac:dyDescent="0.15">
      <c r="H29" s="1">
        <v>2</v>
      </c>
      <c r="I29" s="3"/>
      <c r="J29" s="3"/>
      <c r="P29" s="3"/>
      <c r="Q29" s="3"/>
      <c r="R29" s="3"/>
      <c r="S29" s="3"/>
      <c r="Y29" s="3"/>
      <c r="Z29" s="3"/>
      <c r="AA29" s="3"/>
      <c r="AB29" s="3"/>
    </row>
    <row r="30" spans="1:28" ht="14.25" customHeight="1" x14ac:dyDescent="0.15">
      <c r="A30" s="225" t="s">
        <v>31</v>
      </c>
      <c r="B30" s="7">
        <v>1</v>
      </c>
      <c r="C30" s="207" t="s">
        <v>490</v>
      </c>
      <c r="D30" s="207"/>
      <c r="E30" s="207"/>
      <c r="F30" s="207"/>
      <c r="G30" s="207"/>
      <c r="H30" s="6"/>
      <c r="I30" s="3"/>
      <c r="J30" s="3"/>
      <c r="P30" s="3"/>
      <c r="Q30" s="3"/>
      <c r="R30" s="3"/>
      <c r="S30" s="3"/>
      <c r="Y30" s="3"/>
      <c r="Z30" s="3"/>
      <c r="AA30" s="3"/>
      <c r="AB30" s="3"/>
    </row>
    <row r="31" spans="1:28" ht="68.25" customHeight="1" x14ac:dyDescent="0.15">
      <c r="A31" s="226"/>
      <c r="D31" s="29" t="s">
        <v>491</v>
      </c>
      <c r="E31" s="4" t="s">
        <v>12</v>
      </c>
      <c r="F31" s="4">
        <v>2</v>
      </c>
      <c r="G31" s="4">
        <v>3</v>
      </c>
      <c r="H31" s="6"/>
      <c r="I31" s="3"/>
      <c r="J31" s="3"/>
      <c r="P31" s="3"/>
      <c r="Q31" s="3"/>
      <c r="R31" s="3"/>
      <c r="S31" s="3"/>
      <c r="Y31" s="3"/>
      <c r="Z31" s="3"/>
      <c r="AA31" s="3"/>
      <c r="AB31" s="3"/>
    </row>
    <row r="32" spans="1:28" ht="26" x14ac:dyDescent="0.15">
      <c r="A32" s="226"/>
      <c r="D32" s="20" t="s">
        <v>492</v>
      </c>
      <c r="E32" s="4" t="s">
        <v>46</v>
      </c>
      <c r="F32" s="4">
        <v>2</v>
      </c>
      <c r="G32" s="4">
        <v>2</v>
      </c>
      <c r="H32" s="6"/>
      <c r="I32" s="3"/>
      <c r="J32" s="3"/>
      <c r="P32" s="3"/>
      <c r="Q32" s="3"/>
      <c r="R32" s="3"/>
      <c r="S32" s="3"/>
      <c r="Y32" s="3"/>
      <c r="Z32" s="3"/>
      <c r="AA32" s="3"/>
      <c r="AB32" s="3"/>
    </row>
    <row r="33" spans="1:28" x14ac:dyDescent="0.15">
      <c r="A33" s="226"/>
      <c r="D33" s="20"/>
      <c r="H33" s="6"/>
      <c r="I33" s="3"/>
      <c r="J33" s="3"/>
      <c r="P33" s="3"/>
      <c r="Q33" s="3"/>
      <c r="R33" s="3"/>
      <c r="S33" s="3"/>
      <c r="Y33" s="3"/>
      <c r="Z33" s="3"/>
      <c r="AA33" s="3"/>
      <c r="AB33" s="3"/>
    </row>
    <row r="34" spans="1:28" x14ac:dyDescent="0.15">
      <c r="A34" s="226"/>
      <c r="B34" s="7">
        <v>5</v>
      </c>
      <c r="C34" s="207" t="s">
        <v>493</v>
      </c>
      <c r="D34" s="207"/>
      <c r="E34" s="207"/>
      <c r="F34" s="207"/>
      <c r="G34" s="207"/>
      <c r="H34" s="6"/>
      <c r="I34" s="3"/>
      <c r="J34" s="3"/>
      <c r="P34" s="3"/>
      <c r="Q34" s="3"/>
      <c r="R34" s="3"/>
      <c r="S34" s="3"/>
      <c r="Y34" s="3"/>
      <c r="Z34" s="3"/>
      <c r="AA34" s="3"/>
      <c r="AB34" s="3"/>
    </row>
    <row r="35" spans="1:28" ht="13" x14ac:dyDescent="0.15">
      <c r="A35" s="226"/>
      <c r="D35" s="13" t="s">
        <v>493</v>
      </c>
      <c r="E35" s="4" t="s">
        <v>426</v>
      </c>
      <c r="F35" s="4">
        <v>1</v>
      </c>
      <c r="G35" s="4">
        <v>2.5</v>
      </c>
      <c r="H35" s="6"/>
      <c r="I35" s="3"/>
      <c r="J35" s="3"/>
      <c r="P35" s="3"/>
      <c r="Q35" s="3"/>
      <c r="R35" s="3"/>
      <c r="S35" s="3"/>
      <c r="Y35" s="3"/>
      <c r="Z35" s="3"/>
      <c r="AA35" s="3"/>
      <c r="AB35" s="3"/>
    </row>
    <row r="36" spans="1:28" x14ac:dyDescent="0.15">
      <c r="A36" s="226"/>
      <c r="D36" s="15"/>
      <c r="H36" s="6"/>
      <c r="I36" s="3"/>
      <c r="J36" s="3"/>
      <c r="P36" s="3"/>
      <c r="Q36" s="3"/>
      <c r="R36" s="3"/>
      <c r="S36" s="3"/>
      <c r="Y36" s="3"/>
      <c r="Z36" s="3"/>
      <c r="AA36" s="3"/>
      <c r="AB36" s="3"/>
    </row>
    <row r="37" spans="1:28" ht="14.25" customHeight="1" x14ac:dyDescent="0.15">
      <c r="A37" s="226"/>
      <c r="B37" s="7">
        <v>8</v>
      </c>
      <c r="C37" s="207" t="s">
        <v>494</v>
      </c>
      <c r="D37" s="207"/>
      <c r="E37" s="207"/>
      <c r="F37" s="207"/>
      <c r="G37" s="207"/>
      <c r="H37" s="6"/>
      <c r="I37" s="3"/>
      <c r="J37" s="3"/>
      <c r="P37" s="3"/>
      <c r="Q37" s="3"/>
      <c r="R37" s="3"/>
      <c r="S37" s="3"/>
      <c r="Y37" s="3"/>
      <c r="Z37" s="3"/>
      <c r="AA37" s="3"/>
      <c r="AB37" s="3"/>
    </row>
    <row r="38" spans="1:28" ht="13" x14ac:dyDescent="0.15">
      <c r="A38" s="226"/>
      <c r="D38" s="13" t="s">
        <v>495</v>
      </c>
      <c r="E38" s="4" t="s">
        <v>46</v>
      </c>
      <c r="F38" s="4">
        <v>2</v>
      </c>
      <c r="G38" s="4">
        <v>2.5</v>
      </c>
      <c r="I38" s="3"/>
      <c r="J38" s="3"/>
      <c r="P38" s="3"/>
      <c r="Q38" s="3"/>
      <c r="R38" s="3"/>
      <c r="S38" s="3"/>
      <c r="Y38" s="3"/>
      <c r="Z38" s="3"/>
      <c r="AA38" s="3"/>
      <c r="AB38" s="3"/>
    </row>
    <row r="39" spans="1:28" ht="13" x14ac:dyDescent="0.15">
      <c r="A39" s="226"/>
      <c r="D39" s="13" t="s">
        <v>496</v>
      </c>
      <c r="E39" s="4" t="s">
        <v>46</v>
      </c>
      <c r="F39" s="4">
        <v>2</v>
      </c>
      <c r="G39" s="4">
        <v>2.5</v>
      </c>
      <c r="H39" s="1">
        <v>2.5</v>
      </c>
      <c r="I39" s="3"/>
      <c r="J39" s="3"/>
      <c r="P39" s="3"/>
      <c r="Q39" s="3"/>
      <c r="R39" s="3"/>
      <c r="S39" s="3"/>
      <c r="Y39" s="3"/>
      <c r="Z39" s="3"/>
      <c r="AA39" s="3"/>
      <c r="AB39" s="3"/>
    </row>
    <row r="40" spans="1:28" x14ac:dyDescent="0.15">
      <c r="A40" s="226"/>
      <c r="D40" s="15"/>
      <c r="H40" s="1">
        <v>2.5</v>
      </c>
      <c r="I40" s="3"/>
      <c r="J40" s="3"/>
      <c r="P40" s="3"/>
      <c r="Q40" s="3"/>
      <c r="W40" s="3"/>
      <c r="X40" s="3"/>
    </row>
    <row r="41" spans="1:28" ht="13.5" customHeight="1" x14ac:dyDescent="0.15">
      <c r="A41" s="226"/>
      <c r="B41" s="7">
        <v>13</v>
      </c>
      <c r="C41" s="207" t="s">
        <v>497</v>
      </c>
      <c r="D41" s="207"/>
      <c r="E41" s="207"/>
      <c r="F41" s="207"/>
      <c r="G41" s="207"/>
      <c r="H41" s="1">
        <v>3</v>
      </c>
      <c r="I41" s="3"/>
      <c r="J41" s="3"/>
      <c r="P41" s="3"/>
      <c r="Q41" s="3"/>
      <c r="W41" s="3"/>
      <c r="X41" s="3"/>
    </row>
    <row r="42" spans="1:28" ht="13" x14ac:dyDescent="0.15">
      <c r="A42" s="226"/>
      <c r="D42" s="13" t="s">
        <v>498</v>
      </c>
      <c r="E42" s="4" t="s">
        <v>12</v>
      </c>
      <c r="F42" s="4">
        <v>3</v>
      </c>
      <c r="G42" s="4">
        <v>2.5</v>
      </c>
      <c r="I42" s="3"/>
      <c r="J42" s="3"/>
      <c r="P42" s="3"/>
      <c r="Q42" s="3"/>
      <c r="W42" s="3"/>
      <c r="X42" s="3"/>
    </row>
    <row r="43" spans="1:28" x14ac:dyDescent="0.15">
      <c r="A43" s="227"/>
      <c r="B43" s="210" t="s">
        <v>25</v>
      </c>
      <c r="C43" s="210"/>
      <c r="D43" s="210"/>
      <c r="E43" s="16"/>
      <c r="F43" s="17">
        <f>SUM(F31:F42)</f>
        <v>12</v>
      </c>
      <c r="G43" s="17">
        <f>SUM(G31:G42)</f>
        <v>15</v>
      </c>
      <c r="H43" s="14"/>
      <c r="I43" s="208">
        <v>15</v>
      </c>
      <c r="J43" s="208"/>
      <c r="K43" s="208"/>
      <c r="L43" s="208"/>
      <c r="M43" s="208"/>
      <c r="N43" s="208"/>
      <c r="O43" s="208"/>
      <c r="P43" s="208"/>
      <c r="Q43" s="208"/>
      <c r="R43" s="208"/>
      <c r="S43" s="208"/>
      <c r="T43" s="208"/>
      <c r="U43" s="208"/>
      <c r="V43" s="208"/>
      <c r="W43" s="208"/>
      <c r="X43" s="3"/>
    </row>
    <row r="44" spans="1:28" x14ac:dyDescent="0.15">
      <c r="H44" s="1">
        <v>7</v>
      </c>
      <c r="L44" s="3"/>
      <c r="M44" s="3"/>
      <c r="S44" s="3"/>
      <c r="T44" s="3"/>
      <c r="X44" s="3"/>
    </row>
    <row r="45" spans="1:28" ht="14.25" customHeight="1" x14ac:dyDescent="0.15">
      <c r="A45" s="225" t="s">
        <v>41</v>
      </c>
      <c r="B45" s="7">
        <v>9</v>
      </c>
      <c r="C45" s="207" t="s">
        <v>499</v>
      </c>
      <c r="D45" s="207"/>
      <c r="E45" s="207"/>
      <c r="F45" s="207"/>
      <c r="G45" s="207"/>
      <c r="H45" s="6">
        <v>7</v>
      </c>
      <c r="I45" s="3"/>
      <c r="J45" s="3"/>
      <c r="P45" s="3"/>
      <c r="Q45" s="3"/>
      <c r="R45" s="3"/>
      <c r="S45" s="3"/>
      <c r="Y45" s="3"/>
      <c r="Z45" s="3"/>
      <c r="AA45" s="3"/>
      <c r="AB45" s="3"/>
    </row>
    <row r="46" spans="1:28" ht="13" x14ac:dyDescent="0.15">
      <c r="A46" s="226"/>
      <c r="D46" s="13" t="s">
        <v>500</v>
      </c>
      <c r="E46" s="4" t="s">
        <v>46</v>
      </c>
      <c r="F46" s="4">
        <v>2</v>
      </c>
      <c r="G46" s="4">
        <v>2.5</v>
      </c>
      <c r="I46" s="3"/>
      <c r="J46" s="3"/>
      <c r="P46" s="3"/>
      <c r="Q46" s="3"/>
      <c r="R46" s="3"/>
      <c r="S46" s="3"/>
      <c r="Y46" s="3"/>
      <c r="Z46" s="3"/>
      <c r="AA46" s="3"/>
      <c r="AB46" s="3"/>
    </row>
    <row r="47" spans="1:28" ht="13" x14ac:dyDescent="0.15">
      <c r="A47" s="226"/>
      <c r="D47" s="13" t="s">
        <v>501</v>
      </c>
      <c r="E47" s="4" t="s">
        <v>46</v>
      </c>
      <c r="F47" s="4">
        <v>2</v>
      </c>
      <c r="G47" s="4">
        <v>2.5</v>
      </c>
      <c r="I47" s="3"/>
      <c r="J47" s="3"/>
      <c r="P47" s="3"/>
      <c r="Q47" s="3"/>
      <c r="R47" s="3"/>
      <c r="S47" s="3"/>
      <c r="Y47" s="3"/>
      <c r="Z47" s="3"/>
      <c r="AA47" s="3"/>
      <c r="AB47" s="3"/>
    </row>
    <row r="48" spans="1:28" x14ac:dyDescent="0.15">
      <c r="A48" s="226"/>
      <c r="D48" s="15"/>
      <c r="H48" s="1">
        <v>2.5</v>
      </c>
      <c r="I48" s="3"/>
      <c r="J48" s="3"/>
      <c r="P48" s="3"/>
      <c r="Q48" s="3"/>
      <c r="W48" s="3"/>
      <c r="X48" s="3"/>
    </row>
    <row r="49" spans="1:29" ht="13.5" customHeight="1" x14ac:dyDescent="0.15">
      <c r="A49" s="226"/>
      <c r="B49" s="7">
        <v>13</v>
      </c>
      <c r="C49" s="207" t="s">
        <v>497</v>
      </c>
      <c r="D49" s="207"/>
      <c r="E49" s="207"/>
      <c r="F49" s="207"/>
      <c r="G49" s="207"/>
      <c r="I49" s="3"/>
      <c r="J49" s="3"/>
      <c r="P49" s="3"/>
      <c r="Q49" s="3"/>
      <c r="W49" s="3"/>
      <c r="X49" s="3"/>
    </row>
    <row r="50" spans="1:29" ht="13" x14ac:dyDescent="0.15">
      <c r="A50" s="226"/>
      <c r="D50" s="13" t="s">
        <v>502</v>
      </c>
      <c r="E50" s="4" t="s">
        <v>12</v>
      </c>
      <c r="F50" s="4">
        <v>2</v>
      </c>
      <c r="G50" s="4">
        <v>2.5</v>
      </c>
      <c r="I50" s="3"/>
      <c r="J50" s="3"/>
      <c r="P50" s="3"/>
      <c r="Q50" s="3"/>
      <c r="W50" s="3"/>
      <c r="X50" s="3"/>
    </row>
    <row r="51" spans="1:29" x14ac:dyDescent="0.15">
      <c r="A51" s="226"/>
      <c r="D51" s="13"/>
      <c r="H51" s="1">
        <v>1.5</v>
      </c>
      <c r="I51" s="3"/>
      <c r="J51" s="3"/>
      <c r="P51" s="3"/>
      <c r="Q51" s="3"/>
      <c r="W51" s="3"/>
      <c r="X51" s="3"/>
    </row>
    <row r="52" spans="1:29" x14ac:dyDescent="0.15">
      <c r="A52" s="226"/>
      <c r="B52" s="7">
        <v>2</v>
      </c>
      <c r="C52" s="207" t="s">
        <v>449</v>
      </c>
      <c r="D52" s="207"/>
      <c r="E52" s="207"/>
      <c r="F52" s="207"/>
      <c r="G52" s="207"/>
      <c r="H52" s="1">
        <v>4</v>
      </c>
      <c r="I52" s="3"/>
      <c r="J52" s="3"/>
      <c r="P52" s="3"/>
      <c r="Q52" s="3"/>
      <c r="W52" s="3"/>
      <c r="X52" s="3"/>
    </row>
    <row r="53" spans="1:29" ht="13" x14ac:dyDescent="0.15">
      <c r="A53" s="226"/>
      <c r="D53" s="13" t="s">
        <v>503</v>
      </c>
      <c r="E53" s="4" t="s">
        <v>18</v>
      </c>
      <c r="F53" s="4">
        <v>2</v>
      </c>
      <c r="G53" s="4">
        <v>2</v>
      </c>
      <c r="I53" s="3"/>
      <c r="J53" s="3"/>
      <c r="P53" s="3"/>
      <c r="Q53" s="3"/>
      <c r="W53" s="3"/>
      <c r="X53" s="3"/>
    </row>
    <row r="54" spans="1:29" x14ac:dyDescent="0.15">
      <c r="A54" s="227"/>
      <c r="B54" s="210" t="s">
        <v>25</v>
      </c>
      <c r="C54" s="210"/>
      <c r="D54" s="210"/>
      <c r="E54" s="16"/>
      <c r="F54" s="17">
        <f>SUM(F45:F53)</f>
        <v>8</v>
      </c>
      <c r="G54" s="17">
        <f>SUM(G46:G53)</f>
        <v>9.5</v>
      </c>
      <c r="H54" s="14"/>
      <c r="I54" s="208">
        <v>9.5</v>
      </c>
      <c r="J54" s="208"/>
      <c r="K54" s="208"/>
      <c r="L54" s="208"/>
      <c r="M54" s="208"/>
      <c r="N54" s="208"/>
      <c r="O54" s="208"/>
      <c r="P54" s="208"/>
      <c r="Q54" s="208"/>
      <c r="R54" s="208"/>
    </row>
    <row r="55" spans="1:29" x14ac:dyDescent="0.15">
      <c r="A55" s="34"/>
      <c r="L55" s="3"/>
      <c r="M55" s="3"/>
      <c r="S55" s="3"/>
      <c r="T55" s="3"/>
      <c r="X55" s="3"/>
    </row>
    <row r="56" spans="1:29" ht="14" x14ac:dyDescent="0.15">
      <c r="A56" s="225" t="s">
        <v>50</v>
      </c>
      <c r="B56" s="7">
        <v>10</v>
      </c>
      <c r="C56" s="207" t="s">
        <v>504</v>
      </c>
      <c r="D56" s="207"/>
      <c r="E56" s="207"/>
      <c r="F56" s="207"/>
      <c r="G56" s="207"/>
      <c r="H56" s="6"/>
      <c r="I56" s="3"/>
      <c r="J56" s="3"/>
      <c r="P56" s="3"/>
      <c r="Q56" s="3"/>
      <c r="W56" s="3"/>
      <c r="X56" s="3"/>
      <c r="AC56" s="18"/>
    </row>
    <row r="57" spans="1:29" ht="14" x14ac:dyDescent="0.15">
      <c r="A57" s="226"/>
      <c r="D57" s="13" t="s">
        <v>505</v>
      </c>
      <c r="E57" s="4" t="s">
        <v>46</v>
      </c>
      <c r="F57" s="4">
        <v>1</v>
      </c>
      <c r="G57" s="4">
        <v>2.5</v>
      </c>
      <c r="H57" s="6"/>
      <c r="I57" s="3"/>
      <c r="J57" s="3"/>
      <c r="P57" s="3"/>
      <c r="Q57" s="3"/>
      <c r="W57" s="3"/>
      <c r="X57" s="3"/>
      <c r="AC57" s="18"/>
    </row>
    <row r="58" spans="1:29" ht="14" x14ac:dyDescent="0.15">
      <c r="A58" s="226"/>
      <c r="D58" s="13" t="s">
        <v>506</v>
      </c>
      <c r="E58" s="4" t="s">
        <v>46</v>
      </c>
      <c r="F58" s="4">
        <v>2</v>
      </c>
      <c r="G58" s="4">
        <v>2.5</v>
      </c>
      <c r="H58" s="6"/>
      <c r="I58" s="3"/>
      <c r="J58" s="3"/>
      <c r="P58" s="3"/>
      <c r="Q58" s="3"/>
      <c r="W58" s="3"/>
      <c r="X58" s="3"/>
      <c r="AC58" s="18"/>
    </row>
    <row r="59" spans="1:29" ht="14" x14ac:dyDescent="0.15">
      <c r="A59" s="226"/>
      <c r="E59" s="3"/>
      <c r="F59" s="3"/>
      <c r="I59" s="3"/>
      <c r="J59" s="3"/>
      <c r="P59" s="3"/>
      <c r="Q59" s="3"/>
      <c r="W59" s="3"/>
      <c r="X59" s="3"/>
      <c r="AC59" s="18"/>
    </row>
    <row r="60" spans="1:29" ht="14" x14ac:dyDescent="0.15">
      <c r="A60" s="226"/>
      <c r="B60" s="7">
        <v>14</v>
      </c>
      <c r="C60" s="207" t="s">
        <v>507</v>
      </c>
      <c r="D60" s="207"/>
      <c r="E60" s="207"/>
      <c r="F60" s="207"/>
      <c r="G60" s="207"/>
      <c r="I60" s="3"/>
      <c r="J60" s="3"/>
      <c r="P60" s="3"/>
      <c r="Q60" s="3"/>
      <c r="W60" s="3"/>
      <c r="X60" s="3"/>
      <c r="AC60" s="18"/>
    </row>
    <row r="61" spans="1:29" ht="14" x14ac:dyDescent="0.15">
      <c r="A61" s="226"/>
      <c r="D61" s="13" t="s">
        <v>508</v>
      </c>
      <c r="E61" s="4" t="s">
        <v>12</v>
      </c>
      <c r="F61" s="4">
        <v>2</v>
      </c>
      <c r="G61" s="4">
        <v>5</v>
      </c>
      <c r="I61" s="3"/>
      <c r="J61" s="3"/>
      <c r="P61" s="3"/>
      <c r="Q61" s="3"/>
      <c r="W61" s="3"/>
      <c r="X61" s="3"/>
      <c r="AC61" s="18"/>
    </row>
    <row r="62" spans="1:29" ht="14" x14ac:dyDescent="0.15">
      <c r="A62" s="226"/>
      <c r="H62" s="3"/>
      <c r="I62" s="3"/>
      <c r="J62" s="3"/>
      <c r="P62" s="3"/>
      <c r="Q62" s="3"/>
      <c r="W62" s="3"/>
      <c r="X62" s="3"/>
      <c r="AC62" s="18"/>
    </row>
    <row r="63" spans="1:29" ht="14" x14ac:dyDescent="0.15">
      <c r="A63" s="226"/>
      <c r="B63" s="7">
        <v>2</v>
      </c>
      <c r="C63" s="207" t="s">
        <v>449</v>
      </c>
      <c r="D63" s="207"/>
      <c r="E63" s="207"/>
      <c r="F63" s="207"/>
      <c r="G63" s="207"/>
      <c r="I63" s="3"/>
      <c r="J63" s="3"/>
      <c r="P63" s="3"/>
      <c r="Q63" s="3"/>
      <c r="W63" s="3"/>
      <c r="X63" s="3"/>
      <c r="AC63" s="18"/>
    </row>
    <row r="64" spans="1:29" ht="13" x14ac:dyDescent="0.15">
      <c r="A64" s="227"/>
      <c r="D64" s="13" t="s">
        <v>509</v>
      </c>
      <c r="E64" s="4" t="s">
        <v>54</v>
      </c>
      <c r="F64" s="4">
        <v>2</v>
      </c>
      <c r="G64" s="4">
        <v>3</v>
      </c>
      <c r="H64" s="14"/>
      <c r="I64" s="1">
        <v>10</v>
      </c>
      <c r="N64" s="3"/>
      <c r="O64" s="3"/>
      <c r="V64" s="3"/>
      <c r="W64" s="3"/>
      <c r="X64" s="3"/>
    </row>
    <row r="65" spans="1:28" x14ac:dyDescent="0.15">
      <c r="A65" s="25"/>
      <c r="B65" s="210" t="s">
        <v>25</v>
      </c>
      <c r="C65" s="210"/>
      <c r="D65" s="210"/>
      <c r="E65" s="16"/>
      <c r="F65" s="17">
        <f>SUM(F56:F64)</f>
        <v>7</v>
      </c>
      <c r="G65" s="17">
        <f>SUM(G56:G64)</f>
        <v>13</v>
      </c>
      <c r="I65" s="208">
        <v>13</v>
      </c>
      <c r="J65" s="208"/>
      <c r="K65" s="208"/>
      <c r="L65" s="208"/>
      <c r="M65" s="208"/>
      <c r="N65" s="208"/>
      <c r="O65" s="208"/>
      <c r="P65" s="208"/>
      <c r="Q65" s="208"/>
      <c r="R65" s="208"/>
      <c r="S65" s="208"/>
      <c r="T65" s="208"/>
      <c r="U65" s="208"/>
      <c r="Y65" s="3"/>
    </row>
    <row r="67" spans="1:28" ht="13.5" customHeight="1" x14ac:dyDescent="0.15">
      <c r="A67" s="225" t="s">
        <v>58</v>
      </c>
      <c r="B67" s="7">
        <v>11</v>
      </c>
      <c r="C67" s="207" t="s">
        <v>510</v>
      </c>
      <c r="D67" s="207"/>
      <c r="E67" s="207"/>
      <c r="F67" s="207"/>
      <c r="G67" s="207"/>
      <c r="H67" s="6"/>
      <c r="M67" s="3"/>
      <c r="N67" s="3"/>
      <c r="S67" s="3"/>
      <c r="T67" s="3"/>
      <c r="Y67" s="3"/>
    </row>
    <row r="68" spans="1:28" ht="13" x14ac:dyDescent="0.15">
      <c r="A68" s="226"/>
      <c r="D68" s="13" t="s">
        <v>511</v>
      </c>
      <c r="E68" s="4" t="s">
        <v>46</v>
      </c>
      <c r="F68" s="4">
        <v>2</v>
      </c>
      <c r="G68" s="4">
        <v>2.5</v>
      </c>
      <c r="M68" s="3"/>
      <c r="N68" s="3"/>
      <c r="S68" s="3"/>
      <c r="T68" s="3"/>
      <c r="Y68" s="3"/>
    </row>
    <row r="69" spans="1:28" ht="13" x14ac:dyDescent="0.15">
      <c r="A69" s="226"/>
      <c r="D69" s="13" t="s">
        <v>512</v>
      </c>
      <c r="E69" s="4" t="s">
        <v>46</v>
      </c>
      <c r="F69" s="4">
        <v>2</v>
      </c>
      <c r="G69" s="4">
        <v>2.5</v>
      </c>
      <c r="M69" s="3"/>
      <c r="N69" s="3"/>
      <c r="S69" s="3"/>
      <c r="T69" s="3"/>
      <c r="Y69" s="3"/>
    </row>
    <row r="70" spans="1:28" x14ac:dyDescent="0.15">
      <c r="A70" s="226"/>
      <c r="D70" s="15"/>
      <c r="I70" s="3"/>
      <c r="J70" s="3"/>
      <c r="P70" s="3"/>
      <c r="Q70" s="3"/>
      <c r="W70" s="3"/>
      <c r="X70" s="3"/>
    </row>
    <row r="71" spans="1:28" ht="15" customHeight="1" x14ac:dyDescent="0.15">
      <c r="A71" s="226"/>
      <c r="B71" s="7">
        <v>15</v>
      </c>
      <c r="C71" s="207" t="s">
        <v>513</v>
      </c>
      <c r="D71" s="207"/>
      <c r="E71" s="207"/>
      <c r="F71" s="207"/>
      <c r="G71" s="207"/>
      <c r="I71" s="3"/>
      <c r="J71" s="3"/>
      <c r="P71" s="3"/>
      <c r="Q71" s="3"/>
      <c r="W71" s="3"/>
      <c r="X71" s="3"/>
    </row>
    <row r="72" spans="1:28" ht="13" x14ac:dyDescent="0.15">
      <c r="A72" s="226"/>
      <c r="D72" s="13" t="s">
        <v>514</v>
      </c>
      <c r="E72" s="4" t="s">
        <v>12</v>
      </c>
      <c r="F72" s="4">
        <v>2</v>
      </c>
      <c r="G72" s="4">
        <v>5</v>
      </c>
      <c r="I72" s="3"/>
      <c r="J72" s="3"/>
      <c r="P72" s="3"/>
      <c r="Q72" s="3"/>
      <c r="W72" s="3"/>
      <c r="X72" s="3"/>
    </row>
    <row r="73" spans="1:28" x14ac:dyDescent="0.15">
      <c r="A73" s="226"/>
      <c r="D73" s="13"/>
      <c r="I73" s="3"/>
      <c r="J73" s="3"/>
      <c r="P73" s="3"/>
      <c r="Q73" s="3"/>
      <c r="W73" s="3"/>
      <c r="X73" s="3"/>
    </row>
    <row r="74" spans="1:28" ht="14.25" customHeight="1" x14ac:dyDescent="0.15">
      <c r="A74" s="226"/>
      <c r="B74" s="7">
        <v>3</v>
      </c>
      <c r="C74" s="207" t="s">
        <v>462</v>
      </c>
      <c r="D74" s="207"/>
      <c r="E74" s="207"/>
      <c r="F74" s="207"/>
      <c r="G74" s="207"/>
      <c r="I74" s="3"/>
      <c r="J74" s="3"/>
      <c r="P74" s="3"/>
      <c r="Q74" s="3"/>
      <c r="W74" s="3"/>
      <c r="X74" s="3"/>
    </row>
    <row r="75" spans="1:28" ht="65" x14ac:dyDescent="0.15">
      <c r="A75" s="226"/>
      <c r="D75" s="19" t="s">
        <v>463</v>
      </c>
      <c r="E75" s="4" t="s">
        <v>12</v>
      </c>
      <c r="F75" s="4">
        <v>2</v>
      </c>
      <c r="G75" s="4">
        <v>2</v>
      </c>
      <c r="I75" s="3"/>
      <c r="J75" s="3"/>
      <c r="P75" s="3"/>
      <c r="Q75" s="3"/>
      <c r="W75" s="3"/>
      <c r="X75" s="3"/>
    </row>
    <row r="76" spans="1:28" ht="13" x14ac:dyDescent="0.15">
      <c r="A76" s="226"/>
      <c r="D76" s="19" t="s">
        <v>515</v>
      </c>
      <c r="E76" s="4" t="s">
        <v>46</v>
      </c>
      <c r="F76" s="4">
        <v>2</v>
      </c>
      <c r="G76" s="4">
        <v>3</v>
      </c>
      <c r="I76" s="3"/>
      <c r="J76" s="3"/>
      <c r="P76" s="3"/>
      <c r="Q76" s="3"/>
      <c r="W76" s="3"/>
      <c r="X76" s="3"/>
    </row>
    <row r="77" spans="1:28" x14ac:dyDescent="0.15">
      <c r="A77" s="227"/>
      <c r="B77" s="241" t="s">
        <v>25</v>
      </c>
      <c r="C77" s="210"/>
      <c r="D77" s="210"/>
      <c r="E77" s="16"/>
      <c r="F77" s="17">
        <f>SUM(F68:F76)</f>
        <v>10</v>
      </c>
      <c r="G77" s="17">
        <f>SUM(G67:G76)</f>
        <v>15</v>
      </c>
      <c r="H77" s="14"/>
      <c r="I77" s="208">
        <v>15</v>
      </c>
      <c r="J77" s="208"/>
      <c r="K77" s="208"/>
      <c r="L77" s="208"/>
      <c r="M77" s="208"/>
      <c r="N77" s="208"/>
      <c r="O77" s="208"/>
      <c r="P77" s="208"/>
      <c r="Q77" s="208"/>
      <c r="R77" s="208"/>
      <c r="S77" s="208"/>
      <c r="T77" s="208"/>
      <c r="U77" s="208"/>
      <c r="V77" s="208"/>
      <c r="W77" s="208"/>
      <c r="AA77" s="3"/>
      <c r="AB77" s="3"/>
    </row>
    <row r="78" spans="1:28" x14ac:dyDescent="0.15">
      <c r="I78" s="3"/>
      <c r="J78" s="3"/>
      <c r="P78" s="3"/>
      <c r="Q78" s="3"/>
      <c r="W78" s="3"/>
    </row>
    <row r="79" spans="1:28" ht="14.25" customHeight="1" x14ac:dyDescent="0.15">
      <c r="A79" s="225" t="s">
        <v>62</v>
      </c>
      <c r="B79" s="7">
        <v>12</v>
      </c>
      <c r="C79" s="207" t="s">
        <v>516</v>
      </c>
      <c r="D79" s="207"/>
      <c r="E79" s="207"/>
      <c r="F79" s="207"/>
      <c r="G79" s="207"/>
      <c r="H79" s="6"/>
      <c r="M79" s="3"/>
      <c r="N79" s="3"/>
      <c r="S79" s="3"/>
      <c r="T79" s="3"/>
      <c r="Y79" s="3"/>
    </row>
    <row r="80" spans="1:28" ht="13" x14ac:dyDescent="0.15">
      <c r="A80" s="226"/>
      <c r="D80" s="13" t="s">
        <v>517</v>
      </c>
      <c r="E80" s="4" t="s">
        <v>46</v>
      </c>
      <c r="F80" s="4">
        <v>2</v>
      </c>
      <c r="G80" s="4">
        <v>2.5</v>
      </c>
      <c r="M80" s="3"/>
      <c r="N80" s="3"/>
      <c r="S80" s="3"/>
      <c r="T80" s="3"/>
      <c r="Y80" s="3"/>
    </row>
    <row r="81" spans="1:26" x14ac:dyDescent="0.15">
      <c r="A81" s="226"/>
      <c r="D81" s="15"/>
      <c r="I81" s="3"/>
      <c r="J81" s="3"/>
      <c r="P81" s="3"/>
      <c r="Q81" s="3"/>
      <c r="W81" s="3"/>
      <c r="X81" s="3"/>
    </row>
    <row r="82" spans="1:26" ht="13.5" customHeight="1" x14ac:dyDescent="0.15">
      <c r="A82" s="226"/>
      <c r="B82" s="7">
        <v>17</v>
      </c>
      <c r="C82" s="207" t="s">
        <v>518</v>
      </c>
      <c r="D82" s="207"/>
      <c r="E82" s="207"/>
      <c r="F82" s="207"/>
      <c r="G82" s="207"/>
      <c r="I82" s="3"/>
      <c r="J82" s="3"/>
      <c r="P82" s="3"/>
      <c r="Q82" s="3"/>
      <c r="W82" s="3"/>
      <c r="X82" s="3"/>
    </row>
    <row r="83" spans="1:26" ht="13" x14ac:dyDescent="0.15">
      <c r="A83" s="226"/>
      <c r="D83" s="13" t="s">
        <v>519</v>
      </c>
      <c r="E83" s="4" t="s">
        <v>12</v>
      </c>
      <c r="F83" s="4">
        <v>2</v>
      </c>
      <c r="G83" s="4">
        <v>7.5</v>
      </c>
      <c r="I83" s="3"/>
      <c r="J83" s="3"/>
      <c r="P83" s="3"/>
      <c r="Q83" s="3"/>
      <c r="W83" s="3"/>
      <c r="X83" s="3"/>
    </row>
    <row r="84" spans="1:26" x14ac:dyDescent="0.15">
      <c r="A84" s="226"/>
      <c r="D84" s="13"/>
      <c r="I84" s="3"/>
      <c r="J84" s="3"/>
      <c r="P84" s="3"/>
      <c r="Q84" s="3"/>
      <c r="W84" s="3"/>
      <c r="X84" s="3"/>
    </row>
    <row r="85" spans="1:26" ht="13.5" customHeight="1" x14ac:dyDescent="0.15">
      <c r="A85" s="226"/>
      <c r="B85" s="7">
        <v>4</v>
      </c>
      <c r="C85" s="207" t="s">
        <v>520</v>
      </c>
      <c r="D85" s="207"/>
      <c r="E85" s="207"/>
      <c r="F85" s="207"/>
      <c r="G85" s="207"/>
      <c r="I85" s="3"/>
      <c r="J85" s="3"/>
      <c r="P85" s="3"/>
      <c r="Q85" s="3"/>
      <c r="W85" s="3"/>
      <c r="X85" s="3"/>
    </row>
    <row r="86" spans="1:26" ht="13" x14ac:dyDescent="0.15">
      <c r="A86" s="226"/>
      <c r="D86" s="13" t="s">
        <v>64</v>
      </c>
      <c r="E86" s="4" t="s">
        <v>65</v>
      </c>
      <c r="F86" s="4">
        <v>1</v>
      </c>
      <c r="G86" s="4">
        <v>5</v>
      </c>
      <c r="I86" s="3"/>
      <c r="J86" s="3"/>
      <c r="P86" s="3"/>
      <c r="Q86" s="3"/>
      <c r="W86" s="3"/>
      <c r="X86" s="3"/>
    </row>
    <row r="87" spans="1:26" x14ac:dyDescent="0.15">
      <c r="A87" s="227"/>
      <c r="B87" s="241" t="s">
        <v>25</v>
      </c>
      <c r="C87" s="210"/>
      <c r="D87" s="210"/>
      <c r="E87" s="16"/>
      <c r="F87" s="17">
        <f>SUM(F80:F86)</f>
        <v>5</v>
      </c>
      <c r="G87" s="17">
        <f>SUM(G79:G86)</f>
        <v>15</v>
      </c>
      <c r="H87" s="14"/>
      <c r="I87" s="208">
        <v>15</v>
      </c>
      <c r="J87" s="208"/>
      <c r="K87" s="208"/>
      <c r="L87" s="208"/>
      <c r="M87" s="208"/>
      <c r="N87" s="208"/>
      <c r="O87" s="208"/>
      <c r="P87" s="208"/>
      <c r="Q87" s="208"/>
      <c r="R87" s="208"/>
      <c r="S87" s="208"/>
      <c r="T87" s="208"/>
      <c r="U87" s="208"/>
      <c r="V87" s="208"/>
      <c r="W87" s="208"/>
      <c r="Z87" s="3"/>
    </row>
    <row r="88" spans="1:26" x14ac:dyDescent="0.15">
      <c r="J88" s="3"/>
      <c r="K88" s="3"/>
      <c r="R88" s="3"/>
      <c r="S88" s="3"/>
      <c r="Z88" s="3"/>
    </row>
    <row r="89" spans="1:26" ht="15" customHeight="1" x14ac:dyDescent="0.15">
      <c r="A89" s="225" t="s">
        <v>66</v>
      </c>
      <c r="B89" s="7">
        <v>17</v>
      </c>
      <c r="C89" s="207" t="s">
        <v>518</v>
      </c>
      <c r="D89" s="207"/>
      <c r="E89" s="207"/>
      <c r="F89" s="207"/>
      <c r="G89" s="207"/>
      <c r="H89" s="6"/>
      <c r="I89" s="3"/>
      <c r="J89" s="3"/>
      <c r="P89" s="3"/>
      <c r="Q89" s="3"/>
      <c r="W89" s="3"/>
    </row>
    <row r="90" spans="1:26" ht="26" x14ac:dyDescent="0.15">
      <c r="A90" s="226"/>
      <c r="D90" s="13" t="s">
        <v>521</v>
      </c>
      <c r="E90" s="4" t="s">
        <v>18</v>
      </c>
      <c r="F90" s="4">
        <v>2</v>
      </c>
      <c r="G90" s="4">
        <v>2.5</v>
      </c>
      <c r="H90" s="6"/>
      <c r="I90" s="3"/>
      <c r="J90" s="3"/>
      <c r="P90" s="3"/>
      <c r="Q90" s="3"/>
      <c r="W90" s="3"/>
    </row>
    <row r="91" spans="1:26" x14ac:dyDescent="0.15">
      <c r="A91" s="226"/>
      <c r="I91" s="3"/>
      <c r="J91" s="3"/>
      <c r="P91" s="3"/>
      <c r="Q91" s="3"/>
      <c r="W91" s="3"/>
    </row>
    <row r="92" spans="1:26" x14ac:dyDescent="0.15">
      <c r="A92" s="226"/>
      <c r="B92" s="7"/>
      <c r="C92" s="207" t="s">
        <v>254</v>
      </c>
      <c r="D92" s="207"/>
      <c r="E92" s="207"/>
      <c r="F92" s="207"/>
      <c r="G92" s="207"/>
      <c r="I92" s="3"/>
      <c r="J92" s="3"/>
      <c r="P92" s="3"/>
      <c r="Q92" s="3"/>
      <c r="W92" s="3"/>
    </row>
    <row r="93" spans="1:26" ht="52" x14ac:dyDescent="0.15">
      <c r="A93" s="226"/>
      <c r="D93" s="13" t="s">
        <v>522</v>
      </c>
      <c r="E93" s="4"/>
      <c r="F93" s="4">
        <v>0</v>
      </c>
      <c r="G93" s="4">
        <v>5</v>
      </c>
      <c r="I93" s="3"/>
      <c r="J93" s="3"/>
      <c r="P93" s="3"/>
      <c r="Q93" s="3"/>
      <c r="W93" s="3"/>
    </row>
    <row r="94" spans="1:26" x14ac:dyDescent="0.15">
      <c r="A94" s="227"/>
      <c r="B94" s="241" t="s">
        <v>25</v>
      </c>
      <c r="C94" s="210"/>
      <c r="D94" s="210"/>
      <c r="E94" s="16"/>
      <c r="F94" s="17">
        <v>2</v>
      </c>
      <c r="G94" s="17">
        <v>7.5</v>
      </c>
      <c r="H94" s="14"/>
      <c r="I94" s="208">
        <v>7.5</v>
      </c>
      <c r="J94" s="208"/>
      <c r="K94" s="208"/>
      <c r="L94" s="208"/>
      <c r="M94" s="208"/>
      <c r="N94" s="208"/>
      <c r="O94" s="208"/>
      <c r="P94" s="208"/>
      <c r="R94" s="3"/>
      <c r="W94" s="3"/>
      <c r="X94" s="3"/>
    </row>
    <row r="95" spans="1:26" x14ac:dyDescent="0.15">
      <c r="I95" s="3"/>
      <c r="J95" s="3"/>
      <c r="M95" s="3"/>
      <c r="N95" s="3"/>
      <c r="Q95" s="3"/>
      <c r="R95" s="3"/>
      <c r="U95" s="3"/>
      <c r="V95" s="3"/>
      <c r="Y95" s="3"/>
      <c r="Z95" s="3"/>
    </row>
    <row r="96" spans="1:26" x14ac:dyDescent="0.15">
      <c r="A96" s="10" t="s">
        <v>73</v>
      </c>
      <c r="B96" s="8"/>
      <c r="C96" s="8"/>
      <c r="D96" s="8"/>
      <c r="E96" s="9"/>
      <c r="F96" s="10">
        <f>F94+F87+F77+F65+F54+F43+F28+F16</f>
        <v>64</v>
      </c>
      <c r="G96" s="10">
        <f>G94+G87+G77+G65+G54+G43+G28+G16</f>
        <v>100</v>
      </c>
    </row>
  </sheetData>
  <sheetProtection sheet="1" formatCells="0" formatColumns="0" formatRows="0" insertColumns="0" insertRows="0" insertHyperlinks="0" deleteColumns="0" deleteRows="0" sort="0" autoFilter="0" pivotTables="0"/>
  <mergeCells count="59">
    <mergeCell ref="I16:U16"/>
    <mergeCell ref="C6:G6"/>
    <mergeCell ref="C26:G26"/>
    <mergeCell ref="A1:AB1"/>
    <mergeCell ref="A3:A4"/>
    <mergeCell ref="B3:D4"/>
    <mergeCell ref="E3:E4"/>
    <mergeCell ref="F3:F4"/>
    <mergeCell ref="G3:G4"/>
    <mergeCell ref="I3:AB3"/>
    <mergeCell ref="I4:M4"/>
    <mergeCell ref="N4:R4"/>
    <mergeCell ref="S4:W4"/>
    <mergeCell ref="X4:AB4"/>
    <mergeCell ref="C11:G11"/>
    <mergeCell ref="A6:A16"/>
    <mergeCell ref="I28:U28"/>
    <mergeCell ref="A18:A28"/>
    <mergeCell ref="C18:G18"/>
    <mergeCell ref="C23:G23"/>
    <mergeCell ref="B28:D28"/>
    <mergeCell ref="I65:U65"/>
    <mergeCell ref="C37:G37"/>
    <mergeCell ref="A45:A54"/>
    <mergeCell ref="C45:G45"/>
    <mergeCell ref="C49:G49"/>
    <mergeCell ref="B54:D54"/>
    <mergeCell ref="A30:A43"/>
    <mergeCell ref="C56:G56"/>
    <mergeCell ref="C60:G60"/>
    <mergeCell ref="C52:G52"/>
    <mergeCell ref="I54:R54"/>
    <mergeCell ref="C34:G34"/>
    <mergeCell ref="C41:G41"/>
    <mergeCell ref="B43:D43"/>
    <mergeCell ref="I43:W43"/>
    <mergeCell ref="I94:P94"/>
    <mergeCell ref="C63:G63"/>
    <mergeCell ref="B65:D65"/>
    <mergeCell ref="I87:W87"/>
    <mergeCell ref="A67:A77"/>
    <mergeCell ref="C67:G67"/>
    <mergeCell ref="C71:G71"/>
    <mergeCell ref="C74:G74"/>
    <mergeCell ref="B77:D77"/>
    <mergeCell ref="I77:W77"/>
    <mergeCell ref="A79:A87"/>
    <mergeCell ref="C79:G79"/>
    <mergeCell ref="C82:G82"/>
    <mergeCell ref="C85:G85"/>
    <mergeCell ref="B87:D87"/>
    <mergeCell ref="A56:A64"/>
    <mergeCell ref="C14:G14"/>
    <mergeCell ref="B16:D16"/>
    <mergeCell ref="A89:A94"/>
    <mergeCell ref="C89:G89"/>
    <mergeCell ref="C92:G92"/>
    <mergeCell ref="B94:D94"/>
    <mergeCell ref="C30:G30"/>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94"/>
  <sheetViews>
    <sheetView view="pageLayout" topLeftCell="A46" zoomScaleNormal="100" workbookViewId="0">
      <selection activeCell="D32" sqref="D32"/>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523</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5" spans="1:28" ht="47" customHeight="1" x14ac:dyDescent="0.15">
      <c r="B5" s="243" t="s">
        <v>524</v>
      </c>
      <c r="C5" s="243"/>
      <c r="D5" s="243"/>
      <c r="E5" s="243"/>
      <c r="F5" s="243"/>
      <c r="G5" s="243"/>
    </row>
    <row r="6" spans="1:28" ht="11.5" customHeight="1" x14ac:dyDescent="0.15">
      <c r="A6" s="225" t="s">
        <v>9</v>
      </c>
      <c r="B6" s="7">
        <v>1</v>
      </c>
      <c r="C6" s="207" t="s">
        <v>525</v>
      </c>
      <c r="D6" s="207"/>
      <c r="E6" s="207"/>
      <c r="F6" s="207"/>
      <c r="G6" s="207"/>
      <c r="H6" s="6"/>
      <c r="I6" s="3"/>
      <c r="J6" s="3"/>
      <c r="P6" s="3"/>
      <c r="Q6" s="3"/>
      <c r="W6" s="3"/>
      <c r="X6" s="3"/>
    </row>
    <row r="7" spans="1:28" ht="11.5" customHeight="1" x14ac:dyDescent="0.15">
      <c r="A7" s="226"/>
      <c r="D7" s="13" t="s">
        <v>526</v>
      </c>
      <c r="E7" s="4" t="s">
        <v>14</v>
      </c>
      <c r="F7" s="4">
        <v>2</v>
      </c>
      <c r="G7" s="4">
        <v>2.5</v>
      </c>
      <c r="H7" s="1">
        <v>1</v>
      </c>
      <c r="I7" s="3"/>
      <c r="J7" s="3"/>
      <c r="P7" s="3"/>
      <c r="Q7" s="3"/>
      <c r="W7" s="3"/>
      <c r="X7" s="3"/>
    </row>
    <row r="8" spans="1:28" ht="11.5" customHeight="1" x14ac:dyDescent="0.15">
      <c r="A8" s="226"/>
      <c r="D8" s="13" t="s">
        <v>527</v>
      </c>
      <c r="E8" s="4" t="s">
        <v>18</v>
      </c>
      <c r="F8" s="4">
        <v>2</v>
      </c>
      <c r="G8" s="4">
        <v>2.5</v>
      </c>
      <c r="H8" s="1">
        <v>2</v>
      </c>
      <c r="I8" s="3"/>
      <c r="J8" s="3"/>
      <c r="P8" s="3"/>
      <c r="Q8" s="3"/>
      <c r="W8" s="3"/>
      <c r="X8" s="3"/>
    </row>
    <row r="9" spans="1:28" ht="11.5" customHeight="1" x14ac:dyDescent="0.15">
      <c r="A9" s="226"/>
      <c r="D9" s="13"/>
      <c r="H9" s="1">
        <v>3</v>
      </c>
      <c r="I9" s="3"/>
      <c r="J9" s="3"/>
      <c r="P9" s="3"/>
      <c r="Q9" s="3"/>
      <c r="W9" s="3"/>
      <c r="X9" s="3"/>
    </row>
    <row r="10" spans="1:28" ht="11.5" customHeight="1" x14ac:dyDescent="0.15">
      <c r="A10" s="226"/>
      <c r="B10" s="7">
        <v>2</v>
      </c>
      <c r="C10" s="207" t="s">
        <v>528</v>
      </c>
      <c r="D10" s="207"/>
      <c r="E10" s="207"/>
      <c r="F10" s="207"/>
      <c r="G10" s="207"/>
      <c r="I10" s="3"/>
      <c r="J10" s="3"/>
      <c r="P10" s="3"/>
      <c r="Q10" s="3"/>
      <c r="W10" s="3"/>
      <c r="X10" s="3"/>
    </row>
    <row r="11" spans="1:28" ht="11.5" customHeight="1" x14ac:dyDescent="0.15">
      <c r="A11" s="226"/>
      <c r="D11" s="13" t="s">
        <v>529</v>
      </c>
      <c r="E11" s="4" t="s">
        <v>46</v>
      </c>
      <c r="F11" s="4">
        <v>2</v>
      </c>
      <c r="G11" s="4">
        <v>2.5</v>
      </c>
      <c r="I11" s="3"/>
      <c r="J11" s="3"/>
      <c r="P11" s="3"/>
      <c r="Q11" s="3"/>
      <c r="W11" s="3"/>
      <c r="X11" s="3"/>
    </row>
    <row r="12" spans="1:28" ht="11.5" customHeight="1" x14ac:dyDescent="0.15">
      <c r="A12" s="226"/>
      <c r="D12" s="13"/>
      <c r="H12" s="1">
        <v>5</v>
      </c>
      <c r="I12" s="3"/>
      <c r="J12" s="3"/>
      <c r="P12" s="3"/>
      <c r="Q12" s="3"/>
      <c r="W12" s="3"/>
      <c r="X12" s="3"/>
    </row>
    <row r="13" spans="1:28" ht="11.5" customHeight="1" x14ac:dyDescent="0.15">
      <c r="A13" s="226"/>
      <c r="B13" s="7">
        <v>3</v>
      </c>
      <c r="C13" s="207" t="s">
        <v>530</v>
      </c>
      <c r="D13" s="207"/>
      <c r="E13" s="207"/>
      <c r="F13" s="207"/>
      <c r="G13" s="207"/>
      <c r="H13" s="1">
        <v>5</v>
      </c>
      <c r="I13" s="3"/>
      <c r="J13" s="3"/>
      <c r="P13" s="3"/>
      <c r="Q13" s="3"/>
      <c r="W13" s="3"/>
      <c r="X13" s="3"/>
    </row>
    <row r="14" spans="1:28" ht="11.5" customHeight="1" x14ac:dyDescent="0.15">
      <c r="A14" s="226"/>
      <c r="D14" s="13" t="s">
        <v>531</v>
      </c>
      <c r="E14" s="4" t="s">
        <v>46</v>
      </c>
      <c r="F14" s="4">
        <v>2</v>
      </c>
      <c r="G14" s="4">
        <v>2.5</v>
      </c>
      <c r="I14" s="3"/>
      <c r="J14" s="3"/>
      <c r="P14" s="3"/>
      <c r="Q14" s="3"/>
      <c r="W14" s="3"/>
      <c r="X14" s="3"/>
    </row>
    <row r="15" spans="1:28" ht="11.5" customHeight="1" x14ac:dyDescent="0.15">
      <c r="A15" s="226"/>
      <c r="D15" s="13"/>
      <c r="I15" s="3"/>
      <c r="J15" s="3"/>
      <c r="P15" s="3"/>
      <c r="Q15" s="3"/>
      <c r="W15" s="3"/>
      <c r="X15" s="3"/>
    </row>
    <row r="16" spans="1:28" ht="11.5" customHeight="1" x14ac:dyDescent="0.15">
      <c r="A16" s="226"/>
      <c r="B16" s="7">
        <v>6</v>
      </c>
      <c r="C16" s="207" t="s">
        <v>532</v>
      </c>
      <c r="D16" s="207"/>
      <c r="E16" s="207"/>
      <c r="F16" s="207"/>
      <c r="G16" s="207"/>
      <c r="H16" s="1">
        <v>1</v>
      </c>
      <c r="I16" s="3"/>
      <c r="J16" s="3"/>
      <c r="P16" s="3"/>
      <c r="Q16" s="3"/>
      <c r="W16" s="3"/>
      <c r="X16" s="3"/>
    </row>
    <row r="17" spans="1:25" ht="13.5" customHeight="1" x14ac:dyDescent="0.15">
      <c r="A17" s="226"/>
      <c r="D17" s="13" t="s">
        <v>533</v>
      </c>
      <c r="E17" s="4" t="s">
        <v>14</v>
      </c>
      <c r="F17" s="4">
        <v>2</v>
      </c>
      <c r="G17" s="4">
        <v>3</v>
      </c>
      <c r="H17" s="1">
        <v>1</v>
      </c>
      <c r="I17" s="3"/>
      <c r="J17" s="3"/>
      <c r="P17" s="3"/>
      <c r="Q17" s="3"/>
      <c r="W17" s="3"/>
      <c r="X17" s="3"/>
    </row>
    <row r="18" spans="1:25" ht="11.5" customHeight="1" x14ac:dyDescent="0.15">
      <c r="A18" s="227"/>
      <c r="B18" s="210" t="s">
        <v>25</v>
      </c>
      <c r="C18" s="210"/>
      <c r="D18" s="210"/>
      <c r="E18" s="16"/>
      <c r="F18" s="17">
        <f>SUM(F6:F17)</f>
        <v>10</v>
      </c>
      <c r="G18" s="17">
        <f>SUM(G6:G17)</f>
        <v>13</v>
      </c>
      <c r="H18" s="14">
        <v>0.5</v>
      </c>
      <c r="I18" s="208">
        <v>13</v>
      </c>
      <c r="J18" s="208"/>
      <c r="K18" s="208"/>
      <c r="L18" s="208"/>
      <c r="M18" s="208"/>
      <c r="N18" s="208"/>
      <c r="O18" s="208"/>
      <c r="P18" s="208"/>
      <c r="Q18" s="208"/>
      <c r="R18" s="208"/>
      <c r="S18" s="208"/>
      <c r="T18" s="208"/>
      <c r="U18" s="208"/>
      <c r="Y18" s="3"/>
    </row>
    <row r="19" spans="1:25" ht="11.5" customHeight="1" x14ac:dyDescent="0.15">
      <c r="H19" s="1">
        <v>1</v>
      </c>
      <c r="J19" s="3"/>
      <c r="K19" s="3"/>
      <c r="N19" s="3"/>
      <c r="O19" s="3"/>
      <c r="R19" s="3"/>
      <c r="S19" s="3"/>
      <c r="V19" s="3"/>
      <c r="W19" s="3"/>
      <c r="X19" s="3"/>
      <c r="Y19" s="3"/>
    </row>
    <row r="20" spans="1:25" ht="11.5" customHeight="1" x14ac:dyDescent="0.15">
      <c r="A20" s="225" t="s">
        <v>26</v>
      </c>
      <c r="B20" s="7">
        <v>2</v>
      </c>
      <c r="C20" s="207" t="s">
        <v>528</v>
      </c>
      <c r="D20" s="207"/>
      <c r="E20" s="207"/>
      <c r="F20" s="207"/>
      <c r="G20" s="207"/>
      <c r="H20" s="6">
        <v>3.5</v>
      </c>
      <c r="I20" s="3"/>
      <c r="J20" s="3"/>
      <c r="P20" s="3"/>
      <c r="Q20" s="3"/>
      <c r="W20" s="3"/>
      <c r="X20" s="3"/>
    </row>
    <row r="21" spans="1:25" ht="11.5" customHeight="1" x14ac:dyDescent="0.15">
      <c r="A21" s="226"/>
      <c r="D21" s="13" t="s">
        <v>534</v>
      </c>
      <c r="E21" s="4" t="s">
        <v>46</v>
      </c>
      <c r="F21" s="4">
        <v>2</v>
      </c>
      <c r="G21" s="4">
        <v>2.5</v>
      </c>
      <c r="I21" s="3"/>
      <c r="J21" s="3"/>
      <c r="P21" s="3"/>
      <c r="Q21" s="3"/>
      <c r="W21" s="3"/>
      <c r="X21" s="3"/>
    </row>
    <row r="22" spans="1:25" ht="11.5" customHeight="1" x14ac:dyDescent="0.15">
      <c r="A22" s="226"/>
      <c r="D22" s="13"/>
      <c r="E22" s="13"/>
      <c r="F22" s="13"/>
      <c r="G22" s="13"/>
      <c r="I22" s="3"/>
      <c r="J22" s="3"/>
      <c r="P22" s="3"/>
      <c r="Q22" s="3"/>
      <c r="W22" s="3"/>
      <c r="X22" s="3"/>
    </row>
    <row r="23" spans="1:25" ht="11.5" customHeight="1" x14ac:dyDescent="0.15">
      <c r="A23" s="226"/>
      <c r="B23" s="7">
        <v>3</v>
      </c>
      <c r="C23" s="207" t="s">
        <v>530</v>
      </c>
      <c r="D23" s="207"/>
      <c r="E23" s="207"/>
      <c r="F23" s="207"/>
      <c r="G23" s="207"/>
      <c r="H23" s="1">
        <v>1</v>
      </c>
      <c r="I23" s="3"/>
      <c r="J23" s="3"/>
      <c r="P23" s="3"/>
      <c r="Q23" s="3"/>
      <c r="W23" s="3"/>
      <c r="X23" s="3"/>
    </row>
    <row r="24" spans="1:25" ht="11.5" customHeight="1" x14ac:dyDescent="0.15">
      <c r="A24" s="226"/>
      <c r="D24" s="13" t="s">
        <v>535</v>
      </c>
      <c r="E24" s="183" t="s">
        <v>46</v>
      </c>
      <c r="F24" s="183">
        <v>2</v>
      </c>
      <c r="G24" s="183">
        <v>2.5</v>
      </c>
      <c r="H24" s="1">
        <v>1</v>
      </c>
      <c r="I24" s="3"/>
      <c r="J24" s="3"/>
      <c r="P24" s="3"/>
      <c r="Q24" s="3"/>
      <c r="W24" s="3"/>
      <c r="X24" s="3"/>
    </row>
    <row r="25" spans="1:25" ht="11.5" customHeight="1" x14ac:dyDescent="0.15">
      <c r="A25" s="226"/>
      <c r="D25" s="13"/>
      <c r="E25" s="182"/>
      <c r="F25" s="182"/>
      <c r="G25" s="182"/>
      <c r="H25" s="1">
        <v>2</v>
      </c>
      <c r="I25" s="3"/>
      <c r="J25" s="3"/>
      <c r="P25" s="3"/>
      <c r="Q25" s="3"/>
      <c r="W25" s="3"/>
      <c r="X25" s="3"/>
    </row>
    <row r="26" spans="1:25" ht="13.5" customHeight="1" x14ac:dyDescent="0.15">
      <c r="A26" s="226"/>
      <c r="B26" s="7">
        <v>4</v>
      </c>
      <c r="C26" s="207" t="s">
        <v>536</v>
      </c>
      <c r="D26" s="207"/>
      <c r="E26" s="207"/>
      <c r="F26" s="207"/>
      <c r="G26" s="207"/>
      <c r="I26" s="3"/>
      <c r="J26" s="3"/>
      <c r="P26" s="3"/>
      <c r="Q26" s="3"/>
      <c r="W26" s="3"/>
      <c r="X26" s="3"/>
    </row>
    <row r="27" spans="1:25" ht="11.5" customHeight="1" x14ac:dyDescent="0.15">
      <c r="A27" s="226"/>
      <c r="D27" s="13" t="s">
        <v>537</v>
      </c>
      <c r="E27" s="4" t="s">
        <v>12</v>
      </c>
      <c r="F27" s="4">
        <v>2</v>
      </c>
      <c r="G27" s="4">
        <v>2.5</v>
      </c>
      <c r="I27" s="3"/>
      <c r="J27" s="3"/>
      <c r="P27" s="3"/>
      <c r="Q27" s="3"/>
      <c r="W27" s="3"/>
      <c r="X27" s="3"/>
    </row>
    <row r="28" spans="1:25" ht="11.5" customHeight="1" x14ac:dyDescent="0.15">
      <c r="A28" s="226"/>
      <c r="D28" s="13" t="s">
        <v>540</v>
      </c>
      <c r="E28" s="4" t="s">
        <v>12</v>
      </c>
      <c r="F28" s="4">
        <v>2</v>
      </c>
      <c r="G28" s="4">
        <v>2.5</v>
      </c>
      <c r="H28" s="1">
        <v>2.5</v>
      </c>
      <c r="I28" s="3"/>
      <c r="J28" s="3"/>
      <c r="P28" s="3"/>
      <c r="Q28" s="3"/>
      <c r="W28" s="3"/>
      <c r="X28" s="3"/>
    </row>
    <row r="29" spans="1:25" ht="11.5" customHeight="1" x14ac:dyDescent="0.15">
      <c r="A29" s="226"/>
      <c r="D29" s="13"/>
      <c r="E29" s="182"/>
      <c r="F29" s="182"/>
      <c r="G29" s="182"/>
      <c r="I29" s="3"/>
      <c r="J29" s="3"/>
      <c r="P29" s="3"/>
      <c r="Q29" s="3"/>
      <c r="W29" s="3"/>
      <c r="X29" s="3"/>
    </row>
    <row r="30" spans="1:25" ht="11.5" customHeight="1" x14ac:dyDescent="0.15">
      <c r="A30" s="226"/>
      <c r="B30" s="7">
        <v>5</v>
      </c>
      <c r="C30" s="207" t="s">
        <v>541</v>
      </c>
      <c r="D30" s="207"/>
      <c r="E30" s="207"/>
      <c r="F30" s="207"/>
      <c r="G30" s="207"/>
      <c r="I30" s="3"/>
      <c r="J30" s="3"/>
      <c r="P30" s="3"/>
      <c r="Q30" s="3"/>
      <c r="W30" s="3"/>
      <c r="X30" s="3"/>
    </row>
    <row r="31" spans="1:25" ht="11.5" customHeight="1" x14ac:dyDescent="0.15">
      <c r="A31" s="226"/>
      <c r="D31" s="13" t="s">
        <v>541</v>
      </c>
      <c r="E31" s="4" t="s">
        <v>14</v>
      </c>
      <c r="F31" s="4">
        <v>3</v>
      </c>
      <c r="G31" s="4">
        <v>5</v>
      </c>
      <c r="I31" s="3"/>
      <c r="J31" s="3"/>
      <c r="P31" s="3"/>
      <c r="Q31" s="3"/>
      <c r="W31" s="3"/>
      <c r="X31" s="3"/>
    </row>
    <row r="32" spans="1:25" ht="11.5" customHeight="1" x14ac:dyDescent="0.15">
      <c r="A32" s="226"/>
      <c r="D32" s="13"/>
      <c r="E32" s="13"/>
      <c r="F32" s="13"/>
      <c r="G32" s="13"/>
      <c r="H32" s="1">
        <v>2.5</v>
      </c>
      <c r="J32" s="3"/>
      <c r="P32" s="3"/>
      <c r="Q32" s="3"/>
      <c r="W32" s="3"/>
      <c r="X32" s="3"/>
    </row>
    <row r="33" spans="1:28" ht="11.5" customHeight="1" x14ac:dyDescent="0.15">
      <c r="A33" s="226"/>
      <c r="B33" s="7">
        <v>6</v>
      </c>
      <c r="C33" s="207" t="s">
        <v>532</v>
      </c>
      <c r="D33" s="207"/>
      <c r="E33" s="207"/>
      <c r="F33" s="207"/>
      <c r="G33" s="207"/>
      <c r="I33" s="3"/>
      <c r="J33" s="3"/>
      <c r="P33" s="3"/>
      <c r="Q33" s="3"/>
      <c r="W33" s="3"/>
      <c r="X33" s="3"/>
    </row>
    <row r="34" spans="1:28" ht="13.5" customHeight="1" x14ac:dyDescent="0.15">
      <c r="A34" s="226"/>
      <c r="D34" s="13" t="s">
        <v>539</v>
      </c>
      <c r="E34" s="4" t="s">
        <v>14</v>
      </c>
      <c r="F34" s="4">
        <v>2</v>
      </c>
      <c r="G34" s="4">
        <v>2</v>
      </c>
      <c r="I34" s="3"/>
      <c r="J34" s="3"/>
      <c r="P34" s="3"/>
      <c r="Q34" s="3"/>
      <c r="W34" s="3"/>
      <c r="X34" s="3"/>
    </row>
    <row r="35" spans="1:28" ht="11.5" customHeight="1" x14ac:dyDescent="0.15">
      <c r="A35" s="227"/>
      <c r="B35" s="210" t="s">
        <v>25</v>
      </c>
      <c r="C35" s="210"/>
      <c r="D35" s="210"/>
      <c r="E35" s="16"/>
      <c r="F35" s="17">
        <f>SUM(F20:F34)</f>
        <v>13</v>
      </c>
      <c r="G35" s="17">
        <f>SUM(G20:G34)</f>
        <v>17</v>
      </c>
      <c r="H35" s="14">
        <v>3</v>
      </c>
      <c r="I35" s="208">
        <v>17</v>
      </c>
      <c r="J35" s="208"/>
      <c r="K35" s="208"/>
      <c r="L35" s="208"/>
      <c r="M35" s="208"/>
      <c r="N35" s="208"/>
      <c r="O35" s="208"/>
      <c r="P35" s="208"/>
      <c r="Q35" s="208"/>
      <c r="R35" s="208"/>
      <c r="S35" s="208"/>
      <c r="T35" s="208"/>
      <c r="U35" s="208"/>
      <c r="V35" s="208"/>
      <c r="W35" s="208"/>
      <c r="X35" s="208"/>
      <c r="Y35" s="208"/>
      <c r="Z35" s="3"/>
      <c r="AA35" s="3"/>
      <c r="AB35" s="3"/>
    </row>
    <row r="36" spans="1:28" ht="11.5" customHeight="1" x14ac:dyDescent="0.15">
      <c r="H36" s="1">
        <v>3</v>
      </c>
      <c r="I36" s="3"/>
      <c r="J36" s="3"/>
      <c r="P36" s="3"/>
      <c r="Q36" s="3"/>
      <c r="R36" s="3"/>
      <c r="S36" s="3"/>
      <c r="Y36" s="3"/>
      <c r="Z36" s="3"/>
      <c r="AA36" s="3"/>
      <c r="AB36" s="3"/>
    </row>
    <row r="37" spans="1:28" ht="13.5" customHeight="1" x14ac:dyDescent="0.15">
      <c r="A37" s="226" t="s">
        <v>31</v>
      </c>
      <c r="B37" s="7">
        <v>4</v>
      </c>
      <c r="C37" s="207" t="s">
        <v>536</v>
      </c>
      <c r="D37" s="207"/>
      <c r="E37" s="207"/>
      <c r="F37" s="207"/>
      <c r="G37" s="207"/>
      <c r="I37" s="3"/>
      <c r="J37" s="3"/>
      <c r="P37" s="3"/>
      <c r="Q37" s="3"/>
      <c r="R37" s="3"/>
      <c r="S37" s="3"/>
      <c r="Y37" s="3"/>
      <c r="Z37" s="3"/>
      <c r="AA37" s="3"/>
      <c r="AB37" s="3"/>
    </row>
    <row r="38" spans="1:28" ht="11.5" customHeight="1" x14ac:dyDescent="0.15">
      <c r="A38" s="226"/>
      <c r="D38" s="13" t="s">
        <v>538</v>
      </c>
      <c r="E38" s="4" t="s">
        <v>18</v>
      </c>
      <c r="F38" s="4">
        <v>2</v>
      </c>
      <c r="G38" s="4">
        <v>5</v>
      </c>
      <c r="I38" s="3"/>
      <c r="J38" s="3"/>
      <c r="P38" s="3"/>
      <c r="Q38" s="3"/>
      <c r="R38" s="3"/>
      <c r="S38" s="3"/>
      <c r="Y38" s="3"/>
      <c r="Z38" s="3"/>
      <c r="AA38" s="3"/>
      <c r="AB38" s="3"/>
    </row>
    <row r="39" spans="1:28" ht="11.5" customHeight="1" x14ac:dyDescent="0.15">
      <c r="A39" s="226"/>
      <c r="D39" s="13"/>
      <c r="E39" s="13"/>
      <c r="F39" s="13"/>
      <c r="G39" s="13"/>
      <c r="I39" s="3"/>
      <c r="J39" s="3"/>
      <c r="P39" s="3"/>
      <c r="Q39" s="3"/>
      <c r="W39" s="3"/>
      <c r="X39" s="3"/>
    </row>
    <row r="40" spans="1:28" ht="11.5" customHeight="1" x14ac:dyDescent="0.15">
      <c r="A40" s="226"/>
      <c r="B40" s="7">
        <v>7</v>
      </c>
      <c r="C40" s="207" t="s">
        <v>542</v>
      </c>
      <c r="D40" s="207"/>
      <c r="E40" s="207"/>
      <c r="F40" s="207"/>
      <c r="G40" s="207"/>
      <c r="I40" s="3"/>
      <c r="J40" s="3"/>
      <c r="P40" s="3"/>
      <c r="Q40" s="3"/>
      <c r="W40" s="3"/>
      <c r="X40" s="3"/>
    </row>
    <row r="41" spans="1:28" ht="11.5" customHeight="1" x14ac:dyDescent="0.15">
      <c r="A41" s="226"/>
      <c r="D41" s="19" t="s">
        <v>543</v>
      </c>
      <c r="E41" s="4" t="s">
        <v>14</v>
      </c>
      <c r="F41" s="4">
        <v>2</v>
      </c>
      <c r="G41" s="4">
        <v>3</v>
      </c>
      <c r="I41" s="3"/>
      <c r="J41" s="3"/>
      <c r="P41" s="3"/>
      <c r="Q41" s="3"/>
      <c r="W41" s="3"/>
      <c r="X41" s="3"/>
    </row>
    <row r="42" spans="1:28" ht="11.5" customHeight="1" x14ac:dyDescent="0.15">
      <c r="A42" s="226"/>
      <c r="D42" s="13"/>
      <c r="I42" s="3"/>
      <c r="J42" s="3"/>
      <c r="P42" s="3"/>
      <c r="Q42" s="3"/>
      <c r="W42" s="3"/>
      <c r="X42" s="3"/>
    </row>
    <row r="43" spans="1:28" ht="11.5" customHeight="1" x14ac:dyDescent="0.15">
      <c r="A43" s="226"/>
      <c r="B43" s="7">
        <v>9</v>
      </c>
      <c r="C43" s="207" t="s">
        <v>544</v>
      </c>
      <c r="D43" s="207"/>
      <c r="E43" s="207"/>
      <c r="F43" s="207"/>
      <c r="G43" s="207"/>
      <c r="I43" s="3"/>
      <c r="J43" s="3"/>
      <c r="P43" s="3"/>
      <c r="Q43" s="3"/>
    </row>
    <row r="44" spans="1:28" ht="11.5" customHeight="1" x14ac:dyDescent="0.15">
      <c r="A44" s="226"/>
      <c r="D44" s="19" t="s">
        <v>545</v>
      </c>
      <c r="E44" s="4" t="s">
        <v>46</v>
      </c>
      <c r="F44" s="4">
        <v>2</v>
      </c>
      <c r="G44" s="4">
        <v>5</v>
      </c>
      <c r="I44" s="3"/>
      <c r="J44" s="3"/>
      <c r="P44" s="3"/>
      <c r="Q44" s="3"/>
    </row>
    <row r="45" spans="1:28" ht="11.5" customHeight="1" x14ac:dyDescent="0.15">
      <c r="A45" s="227"/>
      <c r="B45" s="210" t="s">
        <v>25</v>
      </c>
      <c r="C45" s="210"/>
      <c r="D45" s="210"/>
      <c r="E45" s="16"/>
      <c r="F45" s="17">
        <f>SUM(F28:F44)</f>
        <v>26</v>
      </c>
      <c r="G45" s="17">
        <f>SUM(G37:G44)</f>
        <v>13</v>
      </c>
      <c r="H45" s="14"/>
      <c r="I45" s="208">
        <v>13</v>
      </c>
      <c r="J45" s="208"/>
      <c r="K45" s="208"/>
      <c r="L45" s="208"/>
      <c r="M45" s="208"/>
      <c r="N45" s="208"/>
      <c r="O45" s="208"/>
      <c r="P45" s="208"/>
      <c r="Q45" s="208"/>
      <c r="R45" s="208"/>
      <c r="S45" s="208"/>
      <c r="T45" s="208"/>
      <c r="U45" s="208"/>
    </row>
    <row r="46" spans="1:28" ht="11.5" customHeight="1" x14ac:dyDescent="0.15">
      <c r="H46" s="36"/>
      <c r="L46" s="3"/>
      <c r="M46" s="3"/>
      <c r="S46" s="3"/>
    </row>
    <row r="47" spans="1:28" ht="11.5" customHeight="1" x14ac:dyDescent="0.15">
      <c r="A47" s="225" t="s">
        <v>41</v>
      </c>
      <c r="B47" s="7">
        <v>7</v>
      </c>
      <c r="C47" s="207" t="s">
        <v>542</v>
      </c>
      <c r="D47" s="207"/>
      <c r="E47" s="207"/>
      <c r="F47" s="207"/>
      <c r="G47" s="207"/>
      <c r="H47" s="6"/>
      <c r="I47" s="3"/>
      <c r="J47" s="3"/>
      <c r="P47" s="3"/>
      <c r="Q47" s="3"/>
      <c r="R47" s="3"/>
      <c r="S47" s="3"/>
      <c r="AA47" s="3"/>
      <c r="AB47" s="3"/>
    </row>
    <row r="48" spans="1:28" ht="11.5" customHeight="1" x14ac:dyDescent="0.15">
      <c r="A48" s="232"/>
      <c r="D48" s="19" t="s">
        <v>546</v>
      </c>
      <c r="E48" s="4" t="s">
        <v>14</v>
      </c>
      <c r="F48" s="4">
        <v>2</v>
      </c>
      <c r="G48" s="4">
        <v>2</v>
      </c>
      <c r="I48" s="3"/>
      <c r="J48" s="3"/>
      <c r="P48" s="3"/>
      <c r="Q48" s="3"/>
      <c r="R48" s="3"/>
      <c r="S48" s="3"/>
      <c r="Y48" s="3"/>
      <c r="Z48" s="3"/>
      <c r="AA48" s="3"/>
      <c r="AB48" s="3"/>
    </row>
    <row r="49" spans="1:29" ht="11.5" customHeight="1" x14ac:dyDescent="0.15">
      <c r="A49" s="226"/>
      <c r="D49" s="13"/>
      <c r="I49" s="3"/>
      <c r="J49" s="3"/>
      <c r="P49" s="3"/>
      <c r="Q49" s="3"/>
      <c r="R49" s="3"/>
      <c r="S49" s="3"/>
      <c r="Y49" s="3"/>
      <c r="Z49" s="3"/>
      <c r="AA49" s="3"/>
      <c r="AB49" s="3"/>
    </row>
    <row r="50" spans="1:29" ht="11.5" customHeight="1" x14ac:dyDescent="0.15">
      <c r="A50" s="226"/>
      <c r="B50" s="7">
        <v>9</v>
      </c>
      <c r="C50" s="207" t="s">
        <v>544</v>
      </c>
      <c r="D50" s="207"/>
      <c r="E50" s="207"/>
      <c r="F50" s="207"/>
      <c r="G50" s="207"/>
      <c r="I50" s="3"/>
      <c r="J50" s="3"/>
      <c r="P50" s="3"/>
      <c r="Q50" s="3"/>
      <c r="R50" s="3"/>
      <c r="S50" s="3"/>
      <c r="Y50" s="3"/>
      <c r="Z50" s="3"/>
      <c r="AA50" s="3"/>
      <c r="AB50" s="3"/>
    </row>
    <row r="51" spans="1:29" ht="11.5" customHeight="1" x14ac:dyDescent="0.15">
      <c r="A51" s="226"/>
      <c r="D51" s="19" t="s">
        <v>547</v>
      </c>
      <c r="E51" s="4" t="s">
        <v>46</v>
      </c>
      <c r="F51" s="4">
        <v>2</v>
      </c>
      <c r="G51" s="4">
        <v>5</v>
      </c>
      <c r="I51" s="3"/>
      <c r="J51" s="3"/>
      <c r="P51" s="3"/>
      <c r="Q51" s="3"/>
      <c r="W51" s="3"/>
      <c r="X51" s="3"/>
    </row>
    <row r="52" spans="1:29" ht="11.5" customHeight="1" x14ac:dyDescent="0.15">
      <c r="A52" s="226"/>
      <c r="D52" s="19"/>
      <c r="I52" s="3"/>
      <c r="J52" s="3"/>
      <c r="P52" s="3"/>
      <c r="Q52" s="3"/>
      <c r="W52" s="3"/>
      <c r="X52" s="3"/>
    </row>
    <row r="53" spans="1:29" ht="11.5" customHeight="1" x14ac:dyDescent="0.15">
      <c r="A53" s="226"/>
      <c r="B53" s="21">
        <v>12</v>
      </c>
      <c r="C53" s="244" t="s">
        <v>548</v>
      </c>
      <c r="D53" s="244"/>
      <c r="E53" s="244"/>
      <c r="F53" s="244"/>
      <c r="G53" s="244"/>
      <c r="I53" s="3"/>
      <c r="J53" s="3"/>
      <c r="P53" s="3"/>
      <c r="Q53" s="3"/>
      <c r="W53" s="3"/>
      <c r="X53" s="3"/>
    </row>
    <row r="54" spans="1:29" ht="11.5" customHeight="1" x14ac:dyDescent="0.15">
      <c r="A54" s="226"/>
      <c r="B54" s="22"/>
      <c r="C54" s="23" t="s">
        <v>549</v>
      </c>
      <c r="D54" s="13" t="s">
        <v>550</v>
      </c>
      <c r="E54" s="4" t="s">
        <v>12</v>
      </c>
      <c r="F54" s="4">
        <v>2</v>
      </c>
      <c r="G54" s="4">
        <v>5</v>
      </c>
      <c r="I54" s="3"/>
      <c r="J54" s="3"/>
      <c r="P54" s="3"/>
      <c r="Q54" s="3"/>
      <c r="W54" s="3"/>
      <c r="X54" s="3"/>
    </row>
    <row r="55" spans="1:29" ht="11.5" customHeight="1" x14ac:dyDescent="0.15">
      <c r="A55" s="227"/>
      <c r="B55" s="210" t="s">
        <v>25</v>
      </c>
      <c r="C55" s="210"/>
      <c r="D55" s="210"/>
      <c r="E55" s="16"/>
      <c r="F55" s="17">
        <f>SUM(F47:F54)</f>
        <v>6</v>
      </c>
      <c r="G55" s="17">
        <f>SUM(G47:G54)</f>
        <v>12</v>
      </c>
      <c r="H55" s="14"/>
      <c r="I55" s="208">
        <v>12</v>
      </c>
      <c r="J55" s="208"/>
      <c r="K55" s="208"/>
      <c r="L55" s="208"/>
      <c r="M55" s="208"/>
      <c r="N55" s="208"/>
      <c r="O55" s="208"/>
      <c r="P55" s="208"/>
      <c r="Q55" s="208"/>
      <c r="R55" s="208"/>
      <c r="S55" s="208"/>
      <c r="T55" s="208"/>
      <c r="U55" s="3"/>
      <c r="X55" s="3"/>
    </row>
    <row r="56" spans="1:29" ht="11.5" customHeight="1" x14ac:dyDescent="0.15">
      <c r="L56" s="3"/>
      <c r="M56" s="3"/>
      <c r="S56" s="3"/>
      <c r="T56" s="3"/>
      <c r="X56" s="3"/>
    </row>
    <row r="57" spans="1:29" ht="11.5" customHeight="1" x14ac:dyDescent="0.15">
      <c r="A57" s="225" t="s">
        <v>50</v>
      </c>
      <c r="B57" s="7">
        <v>10</v>
      </c>
      <c r="C57" s="207" t="s">
        <v>551</v>
      </c>
      <c r="D57" s="207"/>
      <c r="E57" s="207"/>
      <c r="F57" s="207"/>
      <c r="G57" s="207"/>
      <c r="H57" s="6"/>
      <c r="I57" s="3"/>
      <c r="J57" s="3"/>
      <c r="P57" s="3"/>
      <c r="Q57" s="3"/>
      <c r="W57" s="3"/>
      <c r="X57" s="3"/>
      <c r="AC57" s="18"/>
    </row>
    <row r="58" spans="1:29" ht="11.5" customHeight="1" x14ac:dyDescent="0.15">
      <c r="A58" s="226"/>
      <c r="D58" s="13" t="s">
        <v>552</v>
      </c>
      <c r="E58" s="4" t="s">
        <v>12</v>
      </c>
      <c r="F58" s="4">
        <v>2</v>
      </c>
      <c r="G58" s="4">
        <v>2.5</v>
      </c>
      <c r="H58" s="6"/>
      <c r="I58" s="3"/>
      <c r="J58" s="3"/>
      <c r="P58" s="3"/>
      <c r="Q58" s="3"/>
      <c r="W58" s="3"/>
      <c r="X58" s="3"/>
      <c r="AC58" s="18"/>
    </row>
    <row r="59" spans="1:29" ht="11.5" customHeight="1" x14ac:dyDescent="0.15">
      <c r="A59" s="226"/>
      <c r="E59" s="3"/>
      <c r="F59" s="3"/>
      <c r="I59" s="3"/>
      <c r="J59" s="3"/>
      <c r="P59" s="3"/>
      <c r="Q59" s="3"/>
      <c r="W59" s="3"/>
      <c r="X59" s="3"/>
      <c r="AC59" s="18"/>
    </row>
    <row r="60" spans="1:29" ht="14.25" customHeight="1" x14ac:dyDescent="0.15">
      <c r="A60" s="226"/>
      <c r="B60" s="7">
        <v>11</v>
      </c>
      <c r="C60" s="207" t="s">
        <v>1449</v>
      </c>
      <c r="D60" s="207"/>
      <c r="E60" s="207"/>
      <c r="F60" s="207"/>
      <c r="G60" s="207"/>
      <c r="I60" s="3"/>
      <c r="J60" s="3"/>
      <c r="P60" s="3"/>
      <c r="Q60" s="3"/>
      <c r="W60" s="3"/>
      <c r="X60" s="3"/>
      <c r="AC60" s="18"/>
    </row>
    <row r="61" spans="1:29" ht="11.5" customHeight="1" x14ac:dyDescent="0.15">
      <c r="A61" s="226"/>
      <c r="D61" s="13" t="s">
        <v>553</v>
      </c>
      <c r="E61" s="4" t="s">
        <v>54</v>
      </c>
      <c r="F61" s="4">
        <v>2</v>
      </c>
      <c r="G61" s="4">
        <v>5</v>
      </c>
      <c r="I61" s="3"/>
      <c r="J61" s="3"/>
      <c r="P61" s="3"/>
      <c r="Q61" s="3"/>
      <c r="W61" s="3"/>
      <c r="X61" s="3"/>
      <c r="AC61" s="18"/>
    </row>
    <row r="62" spans="1:29" ht="11.5" customHeight="1" x14ac:dyDescent="0.15">
      <c r="A62" s="226"/>
      <c r="H62" s="3"/>
      <c r="I62" s="3"/>
      <c r="J62" s="3"/>
      <c r="P62" s="3"/>
      <c r="Q62" s="3"/>
      <c r="W62" s="3"/>
      <c r="X62" s="3"/>
      <c r="AC62" s="18"/>
    </row>
    <row r="63" spans="1:29" ht="11.5" customHeight="1" x14ac:dyDescent="0.15">
      <c r="A63" s="226"/>
      <c r="B63" s="21">
        <v>12</v>
      </c>
      <c r="C63" s="244" t="s">
        <v>548</v>
      </c>
      <c r="D63" s="244"/>
      <c r="E63" s="244"/>
      <c r="F63" s="244"/>
      <c r="G63" s="244"/>
      <c r="I63" s="3"/>
      <c r="J63" s="3"/>
      <c r="P63" s="3"/>
      <c r="Q63" s="3"/>
      <c r="W63" s="3"/>
      <c r="X63" s="3"/>
      <c r="AC63" s="18"/>
    </row>
    <row r="64" spans="1:29" ht="11.5" customHeight="1" x14ac:dyDescent="0.15">
      <c r="A64" s="226"/>
      <c r="B64" s="22"/>
      <c r="C64" s="23" t="s">
        <v>549</v>
      </c>
      <c r="D64" s="13" t="s">
        <v>554</v>
      </c>
      <c r="E64" s="4" t="s">
        <v>12</v>
      </c>
      <c r="F64" s="4">
        <v>2</v>
      </c>
      <c r="G64" s="4">
        <v>5</v>
      </c>
      <c r="I64" s="3"/>
      <c r="J64" s="3"/>
      <c r="P64" s="3"/>
      <c r="Q64" s="3"/>
      <c r="W64" s="3"/>
      <c r="X64" s="3"/>
      <c r="AC64" s="18"/>
    </row>
    <row r="65" spans="1:28" ht="11.5" customHeight="1" x14ac:dyDescent="0.15">
      <c r="A65" s="25"/>
      <c r="B65" s="210" t="s">
        <v>25</v>
      </c>
      <c r="C65" s="210"/>
      <c r="D65" s="210"/>
      <c r="E65" s="16"/>
      <c r="F65" s="17">
        <f>SUM(F56:F64)</f>
        <v>6</v>
      </c>
      <c r="G65" s="17">
        <f>SUM(G56:G64)</f>
        <v>12.5</v>
      </c>
      <c r="I65" s="208">
        <v>12.5</v>
      </c>
      <c r="J65" s="208"/>
      <c r="K65" s="208"/>
      <c r="L65" s="208"/>
      <c r="M65" s="208"/>
      <c r="N65" s="208"/>
      <c r="O65" s="208"/>
      <c r="P65" s="208"/>
      <c r="Q65" s="208"/>
      <c r="R65" s="208"/>
      <c r="S65" s="208"/>
      <c r="T65" s="208"/>
      <c r="U65" s="208"/>
    </row>
    <row r="66" spans="1:28" ht="11.5" customHeight="1" x14ac:dyDescent="0.15"/>
    <row r="67" spans="1:28" ht="12.75" customHeight="1" x14ac:dyDescent="0.15">
      <c r="A67" s="225" t="s">
        <v>58</v>
      </c>
      <c r="B67" s="7">
        <v>8</v>
      </c>
      <c r="C67" s="207" t="s">
        <v>555</v>
      </c>
      <c r="D67" s="207"/>
      <c r="E67" s="207"/>
      <c r="F67" s="207"/>
      <c r="G67" s="207"/>
      <c r="H67" s="6"/>
      <c r="M67" s="3"/>
      <c r="N67" s="3"/>
      <c r="S67" s="3"/>
      <c r="T67" s="3"/>
      <c r="Y67" s="3"/>
    </row>
    <row r="68" spans="1:28" ht="11.5" customHeight="1" x14ac:dyDescent="0.15">
      <c r="A68" s="226"/>
      <c r="D68" s="13" t="s">
        <v>556</v>
      </c>
      <c r="E68" s="4" t="s">
        <v>12</v>
      </c>
      <c r="F68" s="4">
        <v>2</v>
      </c>
      <c r="G68" s="4">
        <v>2.5</v>
      </c>
      <c r="M68" s="3"/>
      <c r="N68" s="3"/>
      <c r="S68" s="3"/>
      <c r="T68" s="3"/>
      <c r="Y68" s="3"/>
    </row>
    <row r="69" spans="1:28" ht="11.5" customHeight="1" x14ac:dyDescent="0.15">
      <c r="A69" s="226"/>
      <c r="D69" s="13" t="s">
        <v>557</v>
      </c>
      <c r="E69" s="4" t="s">
        <v>46</v>
      </c>
      <c r="F69" s="4">
        <v>2</v>
      </c>
      <c r="G69" s="4">
        <v>2.5</v>
      </c>
      <c r="M69" s="3"/>
      <c r="N69" s="3"/>
      <c r="S69" s="3"/>
      <c r="T69" s="3"/>
      <c r="Y69" s="3"/>
    </row>
    <row r="70" spans="1:28" ht="11.5" customHeight="1" x14ac:dyDescent="0.15">
      <c r="A70" s="226"/>
      <c r="D70" s="15"/>
      <c r="I70" s="3"/>
      <c r="J70" s="3"/>
      <c r="P70" s="3"/>
      <c r="Q70" s="3"/>
      <c r="W70" s="3"/>
      <c r="X70" s="3"/>
    </row>
    <row r="71" spans="1:28" ht="11.5" customHeight="1" x14ac:dyDescent="0.15">
      <c r="A71" s="226"/>
      <c r="B71" s="7">
        <v>10</v>
      </c>
      <c r="C71" s="207" t="s">
        <v>551</v>
      </c>
      <c r="D71" s="207"/>
      <c r="E71" s="207"/>
      <c r="F71" s="207"/>
      <c r="G71" s="207"/>
      <c r="I71" s="3"/>
      <c r="J71" s="3"/>
      <c r="P71" s="3"/>
      <c r="Q71" s="3"/>
      <c r="W71" s="3"/>
      <c r="X71" s="3"/>
    </row>
    <row r="72" spans="1:28" ht="11.5" customHeight="1" x14ac:dyDescent="0.15">
      <c r="A72" s="226"/>
      <c r="D72" s="13" t="s">
        <v>558</v>
      </c>
      <c r="E72" s="4" t="s">
        <v>12</v>
      </c>
      <c r="F72" s="4">
        <v>2</v>
      </c>
      <c r="G72" s="4">
        <v>2.5</v>
      </c>
      <c r="I72" s="3"/>
      <c r="J72" s="3"/>
      <c r="P72" s="3"/>
      <c r="Q72" s="3"/>
      <c r="W72" s="3"/>
      <c r="X72" s="3"/>
    </row>
    <row r="73" spans="1:28" ht="11.5" customHeight="1" x14ac:dyDescent="0.15">
      <c r="A73" s="226"/>
      <c r="D73" s="13"/>
      <c r="I73" s="3"/>
      <c r="J73" s="3"/>
      <c r="P73" s="3"/>
      <c r="Q73" s="3"/>
      <c r="W73" s="3"/>
      <c r="X73" s="3"/>
    </row>
    <row r="74" spans="1:28" ht="11.5" customHeight="1" x14ac:dyDescent="0.15">
      <c r="A74" s="226"/>
      <c r="B74" s="7">
        <v>12</v>
      </c>
      <c r="C74" s="207" t="s">
        <v>548</v>
      </c>
      <c r="D74" s="207"/>
      <c r="E74" s="207"/>
      <c r="F74" s="207"/>
      <c r="G74" s="207"/>
      <c r="I74" s="3"/>
      <c r="J74" s="3"/>
      <c r="P74" s="3"/>
      <c r="Q74" s="3"/>
      <c r="W74" s="3"/>
      <c r="X74" s="3"/>
    </row>
    <row r="75" spans="1:28" ht="11.5" customHeight="1" x14ac:dyDescent="0.15">
      <c r="A75" s="226"/>
      <c r="D75" s="13" t="s">
        <v>559</v>
      </c>
      <c r="E75" s="4" t="s">
        <v>12</v>
      </c>
      <c r="F75" s="4">
        <v>2</v>
      </c>
      <c r="G75" s="4">
        <v>5</v>
      </c>
      <c r="I75" s="3"/>
      <c r="J75" s="3"/>
      <c r="P75" s="3"/>
      <c r="Q75" s="3"/>
      <c r="W75" s="3"/>
      <c r="X75" s="3"/>
    </row>
    <row r="76" spans="1:28" ht="11.5" customHeight="1" x14ac:dyDescent="0.15">
      <c r="A76" s="227"/>
      <c r="B76" s="241" t="s">
        <v>25</v>
      </c>
      <c r="C76" s="210"/>
      <c r="D76" s="210"/>
      <c r="E76" s="16"/>
      <c r="F76" s="17">
        <f>SUM(F68:F75)</f>
        <v>8</v>
      </c>
      <c r="G76" s="17">
        <f>SUM(G68:G75)</f>
        <v>12.5</v>
      </c>
      <c r="H76" s="14"/>
      <c r="I76" s="208">
        <v>12.5</v>
      </c>
      <c r="J76" s="208"/>
      <c r="K76" s="208"/>
      <c r="L76" s="208"/>
      <c r="M76" s="208"/>
      <c r="N76" s="208"/>
      <c r="O76" s="208"/>
      <c r="P76" s="208"/>
      <c r="Q76" s="208"/>
      <c r="R76" s="208"/>
      <c r="S76" s="208"/>
      <c r="T76" s="208"/>
      <c r="U76" s="208"/>
      <c r="V76" s="3"/>
      <c r="AA76" s="3"/>
      <c r="AB76" s="3"/>
    </row>
    <row r="77" spans="1:28" ht="11.5" customHeight="1" x14ac:dyDescent="0.15">
      <c r="J77" s="3"/>
      <c r="K77" s="3"/>
      <c r="Q77" s="3"/>
      <c r="R77" s="3"/>
      <c r="U77" s="3"/>
      <c r="V77" s="3"/>
    </row>
    <row r="78" spans="1:28" ht="11.5" customHeight="1" x14ac:dyDescent="0.15">
      <c r="A78" s="225" t="s">
        <v>62</v>
      </c>
      <c r="B78" s="7">
        <v>13</v>
      </c>
      <c r="C78" s="207" t="s">
        <v>1450</v>
      </c>
      <c r="D78" s="207"/>
      <c r="E78" s="207"/>
      <c r="F78" s="207"/>
      <c r="G78" s="207"/>
      <c r="H78" s="6"/>
      <c r="M78" s="3"/>
      <c r="N78" s="3"/>
      <c r="S78" s="3"/>
      <c r="T78" s="3"/>
      <c r="Y78" s="3"/>
    </row>
    <row r="79" spans="1:28" ht="11.5" customHeight="1" x14ac:dyDescent="0.15">
      <c r="A79" s="226"/>
      <c r="D79" s="13" t="s">
        <v>64</v>
      </c>
      <c r="E79" s="4" t="s">
        <v>65</v>
      </c>
      <c r="F79" s="4">
        <v>1</v>
      </c>
      <c r="G79" s="4">
        <v>5</v>
      </c>
      <c r="M79" s="3"/>
      <c r="N79" s="3"/>
      <c r="S79" s="3"/>
      <c r="T79" s="3"/>
      <c r="Y79" s="3"/>
    </row>
    <row r="80" spans="1:28" ht="11.5" customHeight="1" x14ac:dyDescent="0.15">
      <c r="A80" s="226"/>
      <c r="D80" s="15"/>
      <c r="I80" s="3"/>
      <c r="J80" s="3"/>
      <c r="P80" s="3"/>
      <c r="Q80" s="3"/>
      <c r="W80" s="3"/>
      <c r="X80" s="3"/>
    </row>
    <row r="81" spans="1:26" ht="11.5" customHeight="1" x14ac:dyDescent="0.15">
      <c r="A81" s="226"/>
      <c r="B81" s="7">
        <v>15</v>
      </c>
      <c r="C81" s="207" t="s">
        <v>560</v>
      </c>
      <c r="D81" s="207"/>
      <c r="E81" s="207"/>
      <c r="F81" s="207"/>
      <c r="G81" s="207"/>
      <c r="I81" s="3"/>
      <c r="J81" s="3"/>
      <c r="P81" s="3"/>
      <c r="Q81" s="3"/>
      <c r="W81" s="3"/>
      <c r="X81" s="3"/>
    </row>
    <row r="82" spans="1:26" ht="11.5" customHeight="1" x14ac:dyDescent="0.15">
      <c r="A82" s="226"/>
      <c r="D82" s="13" t="s">
        <v>561</v>
      </c>
      <c r="E82" s="4" t="s">
        <v>12</v>
      </c>
      <c r="F82" s="4">
        <v>2</v>
      </c>
      <c r="G82" s="4">
        <v>2.5</v>
      </c>
      <c r="I82" s="3"/>
      <c r="J82" s="3"/>
      <c r="P82" s="3"/>
      <c r="Q82" s="3"/>
      <c r="W82" s="3"/>
      <c r="X82" s="3"/>
    </row>
    <row r="83" spans="1:26" ht="11.5" customHeight="1" x14ac:dyDescent="0.15">
      <c r="A83" s="226"/>
      <c r="D83" s="13" t="s">
        <v>562</v>
      </c>
      <c r="E83" s="4" t="s">
        <v>14</v>
      </c>
      <c r="F83" s="4">
        <v>2</v>
      </c>
      <c r="G83" s="4">
        <v>2.5</v>
      </c>
      <c r="I83" s="3"/>
      <c r="J83" s="3"/>
      <c r="P83" s="3"/>
      <c r="Q83" s="3"/>
      <c r="W83" s="3"/>
      <c r="X83" s="3"/>
    </row>
    <row r="84" spans="1:26" ht="11.5" customHeight="1" x14ac:dyDescent="0.15">
      <c r="A84" s="227"/>
      <c r="B84" s="241" t="s">
        <v>25</v>
      </c>
      <c r="C84" s="210"/>
      <c r="D84" s="210"/>
      <c r="E84" s="16"/>
      <c r="F84" s="17">
        <f>SUM(F79:F83)</f>
        <v>5</v>
      </c>
      <c r="G84" s="17">
        <f>SUM(G79:G83)</f>
        <v>10</v>
      </c>
      <c r="H84" s="14"/>
      <c r="I84" s="208">
        <v>10</v>
      </c>
      <c r="J84" s="208"/>
      <c r="K84" s="208"/>
      <c r="L84" s="208"/>
      <c r="M84" s="208"/>
      <c r="N84" s="208"/>
      <c r="O84" s="208"/>
      <c r="P84" s="208"/>
      <c r="Q84" s="208"/>
      <c r="R84" s="208"/>
      <c r="Y84" s="3"/>
      <c r="Z84" s="3"/>
    </row>
    <row r="85" spans="1:26" ht="11.5" customHeight="1" x14ac:dyDescent="0.15">
      <c r="K85" s="3"/>
      <c r="L85" s="3"/>
      <c r="R85" s="3"/>
      <c r="S85" s="3"/>
      <c r="Y85" s="3"/>
      <c r="Z85" s="3"/>
    </row>
    <row r="86" spans="1:26" x14ac:dyDescent="0.15">
      <c r="A86" s="225" t="s">
        <v>66</v>
      </c>
      <c r="B86" s="7">
        <v>16</v>
      </c>
      <c r="C86" s="245" t="s">
        <v>563</v>
      </c>
      <c r="D86" s="245"/>
      <c r="E86" s="245"/>
      <c r="F86" s="245"/>
      <c r="G86" s="245"/>
      <c r="H86" s="6"/>
      <c r="I86" s="3"/>
      <c r="J86" s="3"/>
      <c r="P86" s="3"/>
      <c r="Q86" s="3"/>
      <c r="W86" s="3"/>
    </row>
    <row r="87" spans="1:26" ht="16.5" customHeight="1" x14ac:dyDescent="0.15">
      <c r="A87" s="226"/>
      <c r="B87" s="7"/>
      <c r="C87" s="245"/>
      <c r="D87" s="245"/>
      <c r="E87" s="245"/>
      <c r="F87" s="245"/>
      <c r="G87" s="245"/>
      <c r="H87" s="6"/>
      <c r="I87" s="3"/>
      <c r="J87" s="3"/>
      <c r="P87" s="3"/>
      <c r="Q87" s="3"/>
      <c r="W87" s="3"/>
    </row>
    <row r="88" spans="1:26" ht="65" x14ac:dyDescent="0.15">
      <c r="A88" s="226"/>
      <c r="D88" s="29" t="s">
        <v>564</v>
      </c>
      <c r="E88" s="4"/>
      <c r="F88" s="4"/>
      <c r="G88" s="4">
        <v>5</v>
      </c>
      <c r="I88" s="3"/>
      <c r="J88" s="3"/>
      <c r="P88" s="3"/>
      <c r="Q88" s="3"/>
      <c r="W88" s="3"/>
    </row>
    <row r="89" spans="1:26" ht="11.5" customHeight="1" x14ac:dyDescent="0.15">
      <c r="A89" s="226"/>
      <c r="D89" s="13"/>
      <c r="I89" s="3"/>
      <c r="J89" s="3"/>
      <c r="P89" s="3"/>
      <c r="Q89" s="3"/>
      <c r="W89" s="3"/>
    </row>
    <row r="90" spans="1:26" ht="14.25" customHeight="1" x14ac:dyDescent="0.15">
      <c r="A90" s="226"/>
      <c r="B90" s="7">
        <v>14</v>
      </c>
      <c r="C90" s="207" t="s">
        <v>565</v>
      </c>
      <c r="D90" s="207"/>
      <c r="E90" s="207"/>
      <c r="F90" s="207"/>
      <c r="G90" s="207"/>
      <c r="I90" s="3"/>
      <c r="J90" s="3"/>
      <c r="P90" s="3"/>
      <c r="Q90" s="3"/>
      <c r="W90" s="3"/>
    </row>
    <row r="91" spans="1:26" ht="11.5" customHeight="1" x14ac:dyDescent="0.15">
      <c r="A91" s="226"/>
      <c r="D91" s="19" t="s">
        <v>254</v>
      </c>
      <c r="E91" s="4" t="s">
        <v>54</v>
      </c>
      <c r="F91" s="4">
        <v>2</v>
      </c>
      <c r="G91" s="4">
        <v>5</v>
      </c>
      <c r="I91" s="3"/>
      <c r="J91" s="3"/>
      <c r="P91" s="3"/>
      <c r="Q91" s="3"/>
      <c r="W91" s="3"/>
    </row>
    <row r="92" spans="1:26" ht="11.5" customHeight="1" x14ac:dyDescent="0.15">
      <c r="A92" s="227"/>
      <c r="B92" s="241" t="s">
        <v>25</v>
      </c>
      <c r="C92" s="210"/>
      <c r="D92" s="210"/>
      <c r="E92" s="16"/>
      <c r="F92" s="17">
        <f>SUM(F88:F91)</f>
        <v>2</v>
      </c>
      <c r="G92" s="17">
        <f>SUM(G88:G91)</f>
        <v>10</v>
      </c>
      <c r="H92" s="14"/>
      <c r="I92" s="208">
        <v>10</v>
      </c>
      <c r="J92" s="208"/>
      <c r="K92" s="208"/>
      <c r="L92" s="208"/>
      <c r="M92" s="208"/>
      <c r="N92" s="208"/>
      <c r="O92" s="208"/>
      <c r="P92" s="208"/>
      <c r="Q92" s="208"/>
      <c r="R92" s="208"/>
    </row>
    <row r="93" spans="1:26" ht="11.5" customHeight="1" x14ac:dyDescent="0.15">
      <c r="I93" s="3"/>
      <c r="J93" s="3"/>
      <c r="M93" s="3"/>
      <c r="N93" s="3"/>
      <c r="Q93" s="3"/>
      <c r="R93" s="3"/>
      <c r="U93" s="3"/>
      <c r="V93" s="3"/>
      <c r="Y93" s="3"/>
      <c r="Z93" s="3"/>
    </row>
    <row r="94" spans="1:26" ht="11.5" customHeight="1" x14ac:dyDescent="0.15">
      <c r="A94" s="10" t="s">
        <v>73</v>
      </c>
      <c r="B94" s="8"/>
      <c r="C94" s="8"/>
      <c r="D94" s="8"/>
      <c r="E94" s="9"/>
      <c r="F94" s="10">
        <f>F92+F84+F76+F65+F55+F45+F35+F18</f>
        <v>76</v>
      </c>
      <c r="G94" s="10">
        <f>G92+G84+G76+G65+G55+G45+G35+G18</f>
        <v>100</v>
      </c>
    </row>
  </sheetData>
  <sheetProtection sheet="1" formatCells="0" formatColumns="0" formatRows="0" insertColumns="0" insertRows="0" insertHyperlinks="0" deleteColumns="0" deleteRows="0" sort="0" autoFilter="0" pivotTables="0"/>
  <customSheetViews>
    <customSheetView guid="{E32C0A78-47BE-3F4D-86CA-E355E15D0C91}" showPageBreaks="1" hiddenColumns="1" view="pageLayout" topLeftCell="A61">
      <selection activeCell="D87" sqref="D87"/>
      <pageMargins left="0" right="0" top="0" bottom="0" header="0" footer="0"/>
      <pageSetup paperSize="9" scale="60" fitToHeight="0" orientation="portrait"/>
      <headerFooter>
        <oddFooter>&amp;L9.12.2014&amp;CBachelorstudium Lehramt Sekundarstufe (Allgemeinbildung)&amp;R&amp;P</oddFooter>
      </headerFooter>
    </customSheetView>
    <customSheetView guid="{F201799B-8298-4C48-A381-E32FAC50EE1B}" showPageBreaks="1" hiddenColumns="1" view="pageLayout" topLeftCell="A61">
      <selection activeCell="D87" sqref="D87"/>
      <pageMargins left="0" right="0" top="0" bottom="0" header="0" footer="0"/>
      <pageSetup paperSize="9" scale="60" fitToHeight="0" orientation="portrait"/>
      <headerFooter>
        <oddFooter>&amp;L9.12.2014&amp;CBachelorstudium Lehramt Sekundarstufe (Allgemeinbildung)&amp;R&amp;P</oddFooter>
      </headerFooter>
    </customSheetView>
    <customSheetView guid="{BA571729-1168-4992-A9A2-5B9CE857AB1F}" showPageBreaks="1" hiddenColumns="1" view="pageLayout" topLeftCell="A61">
      <selection activeCell="V43" sqref="V43"/>
      <pageMargins left="0" right="0" top="0" bottom="0" header="0" footer="0"/>
      <pageSetup paperSize="9" orientation="portrait" verticalDpi="0" r:id="rId1"/>
      <headerFooter>
        <oddFooter>&amp;L9.12.2014&amp;CBachelorstudium Lehramt Sekundarstufe (Allgemeinbildung)&amp;R&amp;P</oddFooter>
      </headerFooter>
    </customSheetView>
  </customSheetViews>
  <mergeCells count="61">
    <mergeCell ref="I92:R92"/>
    <mergeCell ref="C43:G43"/>
    <mergeCell ref="I76:U76"/>
    <mergeCell ref="I84:R84"/>
    <mergeCell ref="I65:U65"/>
    <mergeCell ref="B65:D65"/>
    <mergeCell ref="B76:D76"/>
    <mergeCell ref="C57:G57"/>
    <mergeCell ref="C74:G74"/>
    <mergeCell ref="I55:T55"/>
    <mergeCell ref="I45:U45"/>
    <mergeCell ref="A86:A92"/>
    <mergeCell ref="C90:G90"/>
    <mergeCell ref="B92:D92"/>
    <mergeCell ref="A78:A84"/>
    <mergeCell ref="C78:G78"/>
    <mergeCell ref="C81:G81"/>
    <mergeCell ref="B84:D84"/>
    <mergeCell ref="C86:G87"/>
    <mergeCell ref="A67:A76"/>
    <mergeCell ref="C67:G67"/>
    <mergeCell ref="C71:G71"/>
    <mergeCell ref="C60:G60"/>
    <mergeCell ref="A37:A45"/>
    <mergeCell ref="C37:G37"/>
    <mergeCell ref="C40:G40"/>
    <mergeCell ref="C53:G53"/>
    <mergeCell ref="B45:D45"/>
    <mergeCell ref="A47:A55"/>
    <mergeCell ref="C47:G47"/>
    <mergeCell ref="C63:G63"/>
    <mergeCell ref="B55:D55"/>
    <mergeCell ref="A57:A64"/>
    <mergeCell ref="C50:G50"/>
    <mergeCell ref="C13:G13"/>
    <mergeCell ref="C16:G16"/>
    <mergeCell ref="B18:D18"/>
    <mergeCell ref="I18:U18"/>
    <mergeCell ref="A20:A35"/>
    <mergeCell ref="C20:G20"/>
    <mergeCell ref="C23:G23"/>
    <mergeCell ref="C26:G26"/>
    <mergeCell ref="C33:G33"/>
    <mergeCell ref="B35:D35"/>
    <mergeCell ref="A6:A18"/>
    <mergeCell ref="C6:G6"/>
    <mergeCell ref="C10:G10"/>
    <mergeCell ref="I35:Y35"/>
    <mergeCell ref="C30:G30"/>
    <mergeCell ref="B5:G5"/>
    <mergeCell ref="A1:AB1"/>
    <mergeCell ref="A3:A4"/>
    <mergeCell ref="B3:D4"/>
    <mergeCell ref="E3:E4"/>
    <mergeCell ref="F3:F4"/>
    <mergeCell ref="G3:G4"/>
    <mergeCell ref="I3:AB3"/>
    <mergeCell ref="I4:M4"/>
    <mergeCell ref="N4:R4"/>
    <mergeCell ref="S4:W4"/>
    <mergeCell ref="X4:AB4"/>
  </mergeCells>
  <phoneticPr fontId="15" type="noConversion"/>
  <pageMargins left="0.7" right="0.7" top="0.78740157499999996" bottom="0.78740157499999996" header="0.3" footer="0.3"/>
  <pageSetup paperSize="9" scale="60" fitToHeight="0" orientation="portrait" r:id="rId2"/>
  <headerFooter>
    <oddFooter>&amp;L30.11.2020&amp;CBachelorstudium Lehramt Sekundarstufe (Allgemeinbildung)&amp;R&amp;P</oddFooter>
  </headerFooter>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93"/>
  <sheetViews>
    <sheetView view="pageLayout" topLeftCell="A36" zoomScaleNormal="100" workbookViewId="0">
      <selection activeCell="N80" sqref="N80"/>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566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567</v>
      </c>
      <c r="D6" s="207"/>
      <c r="E6" s="207"/>
      <c r="F6" s="207"/>
      <c r="G6" s="207"/>
      <c r="H6" s="6"/>
      <c r="I6" s="3"/>
      <c r="J6" s="3"/>
      <c r="P6" s="3"/>
      <c r="Q6" s="3"/>
      <c r="W6" s="3"/>
      <c r="X6" s="3"/>
    </row>
    <row r="7" spans="1:28" ht="28.5" customHeight="1" x14ac:dyDescent="0.15">
      <c r="A7" s="226"/>
      <c r="D7" s="13" t="s">
        <v>568</v>
      </c>
      <c r="E7" s="4" t="s">
        <v>14</v>
      </c>
      <c r="F7" s="4">
        <v>2</v>
      </c>
      <c r="G7" s="4">
        <v>3</v>
      </c>
      <c r="H7" s="1">
        <v>1</v>
      </c>
      <c r="I7" s="3"/>
      <c r="J7" s="3"/>
      <c r="P7" s="3"/>
      <c r="Q7" s="3"/>
      <c r="W7" s="3"/>
      <c r="X7" s="3"/>
    </row>
    <row r="8" spans="1:28" ht="13" x14ac:dyDescent="0.15">
      <c r="A8" s="226"/>
      <c r="D8" s="13" t="s">
        <v>569</v>
      </c>
      <c r="E8" s="4" t="s">
        <v>46</v>
      </c>
      <c r="F8" s="4">
        <v>2</v>
      </c>
      <c r="G8" s="4">
        <v>2</v>
      </c>
      <c r="H8" s="1">
        <v>2</v>
      </c>
      <c r="I8" s="3"/>
      <c r="J8" s="3"/>
      <c r="P8" s="3"/>
      <c r="Q8" s="3"/>
      <c r="W8" s="3"/>
      <c r="X8" s="3"/>
    </row>
    <row r="9" spans="1:28" x14ac:dyDescent="0.15">
      <c r="A9" s="226"/>
      <c r="H9" s="1">
        <v>3</v>
      </c>
      <c r="J9" s="3"/>
      <c r="P9" s="3"/>
      <c r="Q9" s="3"/>
      <c r="W9" s="3"/>
      <c r="X9" s="3"/>
    </row>
    <row r="10" spans="1:28" x14ac:dyDescent="0.15">
      <c r="A10" s="226"/>
      <c r="B10" s="7"/>
      <c r="C10" s="207" t="s">
        <v>570</v>
      </c>
      <c r="D10" s="207"/>
      <c r="E10" s="207"/>
      <c r="F10" s="207"/>
      <c r="G10" s="207"/>
      <c r="J10" s="3"/>
      <c r="P10" s="3"/>
      <c r="Q10" s="3"/>
      <c r="W10" s="3"/>
      <c r="X10" s="3"/>
    </row>
    <row r="11" spans="1:28" ht="39" x14ac:dyDescent="0.15">
      <c r="A11" s="226"/>
      <c r="D11" s="19" t="s">
        <v>571</v>
      </c>
      <c r="E11" s="4" t="s">
        <v>14</v>
      </c>
      <c r="F11" s="4">
        <v>3</v>
      </c>
      <c r="G11" s="4">
        <v>5</v>
      </c>
      <c r="J11" s="3"/>
      <c r="P11" s="3"/>
      <c r="Q11" s="3"/>
      <c r="W11" s="3"/>
      <c r="X11" s="3"/>
    </row>
    <row r="12" spans="1:28" x14ac:dyDescent="0.15">
      <c r="A12" s="227"/>
      <c r="B12" s="210" t="s">
        <v>25</v>
      </c>
      <c r="C12" s="210"/>
      <c r="D12" s="210"/>
      <c r="E12" s="16"/>
      <c r="F12" s="17">
        <f>SUM(F7:F11)</f>
        <v>7</v>
      </c>
      <c r="G12" s="17">
        <f>SUM(G7:G11)</f>
        <v>10</v>
      </c>
      <c r="H12" s="14">
        <v>5</v>
      </c>
      <c r="I12" s="208">
        <v>10</v>
      </c>
      <c r="J12" s="208"/>
      <c r="K12" s="208"/>
      <c r="L12" s="208"/>
      <c r="M12" s="208"/>
      <c r="N12" s="208"/>
      <c r="O12" s="208"/>
      <c r="P12" s="208"/>
      <c r="Q12" s="208"/>
      <c r="R12" s="208"/>
      <c r="S12" s="3"/>
    </row>
    <row r="13" spans="1:28" x14ac:dyDescent="0.15">
      <c r="H13" s="1">
        <v>5</v>
      </c>
      <c r="J13" s="3"/>
      <c r="K13" s="3"/>
      <c r="N13" s="3"/>
      <c r="O13" s="3"/>
      <c r="R13" s="3"/>
      <c r="S13" s="3"/>
      <c r="V13" s="3"/>
      <c r="W13" s="3"/>
      <c r="X13" s="3"/>
      <c r="Y13" s="3"/>
    </row>
    <row r="14" spans="1:28" x14ac:dyDescent="0.15">
      <c r="A14" s="225" t="s">
        <v>26</v>
      </c>
      <c r="B14" s="7"/>
      <c r="C14" s="207" t="s">
        <v>570</v>
      </c>
      <c r="D14" s="207"/>
      <c r="E14" s="207"/>
      <c r="F14" s="207"/>
      <c r="G14" s="207"/>
      <c r="H14" s="6"/>
      <c r="I14" s="3"/>
      <c r="J14" s="3"/>
      <c r="P14" s="3"/>
      <c r="Q14" s="3"/>
      <c r="W14" s="3"/>
      <c r="X14" s="3"/>
    </row>
    <row r="15" spans="1:28" ht="39" x14ac:dyDescent="0.15">
      <c r="A15" s="226"/>
      <c r="D15" s="19" t="s">
        <v>571</v>
      </c>
      <c r="E15" s="4" t="s">
        <v>14</v>
      </c>
      <c r="F15" s="4">
        <v>3</v>
      </c>
      <c r="G15" s="4">
        <v>5</v>
      </c>
      <c r="I15" s="3"/>
      <c r="J15" s="3"/>
      <c r="P15" s="3"/>
      <c r="Q15" s="3"/>
      <c r="W15" s="3"/>
      <c r="X15" s="3"/>
    </row>
    <row r="16" spans="1:28" x14ac:dyDescent="0.15">
      <c r="A16" s="226"/>
      <c r="D16" s="19"/>
      <c r="H16" s="1">
        <v>1</v>
      </c>
      <c r="I16" s="3"/>
      <c r="J16" s="3"/>
      <c r="P16" s="3"/>
      <c r="Q16" s="3"/>
      <c r="W16" s="3"/>
      <c r="X16" s="3"/>
    </row>
    <row r="17" spans="1:28" x14ac:dyDescent="0.15">
      <c r="A17" s="226"/>
      <c r="B17" s="7">
        <v>16</v>
      </c>
      <c r="C17" s="207" t="s">
        <v>572</v>
      </c>
      <c r="D17" s="207"/>
      <c r="E17" s="207"/>
      <c r="F17" s="207"/>
      <c r="G17" s="207"/>
      <c r="H17" s="1">
        <v>1</v>
      </c>
      <c r="I17" s="3"/>
      <c r="J17" s="3"/>
      <c r="P17" s="3"/>
      <c r="Q17" s="3"/>
      <c r="W17" s="3"/>
      <c r="X17" s="3"/>
    </row>
    <row r="18" spans="1:28" ht="13" x14ac:dyDescent="0.15">
      <c r="A18" s="226"/>
      <c r="D18" s="19" t="s">
        <v>573</v>
      </c>
      <c r="E18" s="4" t="s">
        <v>14</v>
      </c>
      <c r="F18" s="4">
        <v>2</v>
      </c>
      <c r="G18" s="4">
        <v>5</v>
      </c>
      <c r="H18" s="1">
        <v>0.5</v>
      </c>
      <c r="I18" s="3"/>
      <c r="J18" s="3"/>
      <c r="P18" s="3"/>
      <c r="Q18" s="3"/>
      <c r="W18" s="3"/>
      <c r="X18" s="3"/>
    </row>
    <row r="19" spans="1:28" x14ac:dyDescent="0.15">
      <c r="A19" s="226"/>
      <c r="D19" s="19"/>
      <c r="H19" s="1">
        <v>1</v>
      </c>
      <c r="I19" s="3"/>
      <c r="J19" s="3"/>
      <c r="P19" s="3"/>
      <c r="Q19" s="3"/>
      <c r="W19" s="3"/>
      <c r="X19" s="3"/>
    </row>
    <row r="20" spans="1:28" ht="13.5" customHeight="1" x14ac:dyDescent="0.15">
      <c r="A20" s="226"/>
      <c r="B20" s="7"/>
      <c r="C20" s="207" t="s">
        <v>574</v>
      </c>
      <c r="D20" s="207"/>
      <c r="E20" s="207"/>
      <c r="F20" s="207"/>
      <c r="G20" s="207"/>
      <c r="H20" s="1">
        <v>3.5</v>
      </c>
      <c r="I20" s="3"/>
      <c r="J20" s="3"/>
      <c r="P20" s="3"/>
      <c r="Q20" s="3"/>
      <c r="W20" s="3"/>
      <c r="X20" s="3"/>
    </row>
    <row r="21" spans="1:28" ht="13.5" customHeight="1" x14ac:dyDescent="0.15">
      <c r="A21" s="226"/>
      <c r="D21" s="1" t="s">
        <v>575</v>
      </c>
      <c r="E21" s="4" t="s">
        <v>46</v>
      </c>
      <c r="F21" s="4">
        <v>1</v>
      </c>
      <c r="G21" s="4">
        <v>2.5</v>
      </c>
      <c r="J21" s="3"/>
      <c r="K21" s="3"/>
      <c r="Q21" s="3"/>
      <c r="R21" s="3"/>
      <c r="X21" s="3"/>
      <c r="Y21" s="3"/>
    </row>
    <row r="22" spans="1:28" x14ac:dyDescent="0.15">
      <c r="A22" s="227"/>
      <c r="B22" s="210" t="s">
        <v>25</v>
      </c>
      <c r="C22" s="210"/>
      <c r="D22" s="210"/>
      <c r="E22" s="16"/>
      <c r="F22" s="17">
        <f>SUM(F15:F21)</f>
        <v>6</v>
      </c>
      <c r="G22" s="17">
        <f>SUM(G15:G21)</f>
        <v>12.5</v>
      </c>
      <c r="H22" s="14">
        <v>1</v>
      </c>
      <c r="I22" s="208">
        <v>12.5</v>
      </c>
      <c r="J22" s="208"/>
      <c r="K22" s="208"/>
      <c r="L22" s="208"/>
      <c r="M22" s="208"/>
      <c r="N22" s="208"/>
      <c r="O22" s="208"/>
      <c r="P22" s="208"/>
      <c r="Q22" s="208"/>
      <c r="R22" s="208"/>
      <c r="S22" s="208"/>
      <c r="T22" s="208"/>
      <c r="U22" s="208"/>
      <c r="V22" s="3"/>
      <c r="W22" s="3"/>
      <c r="X22" s="3"/>
      <c r="Y22" s="3"/>
      <c r="AA22" s="3"/>
      <c r="AB22" s="3"/>
    </row>
    <row r="23" spans="1:28" x14ac:dyDescent="0.15">
      <c r="H23" s="1">
        <v>1</v>
      </c>
      <c r="J23" s="3"/>
      <c r="K23" s="3"/>
      <c r="Q23" s="3"/>
      <c r="R23" s="3"/>
      <c r="X23" s="3"/>
      <c r="Y23" s="3"/>
      <c r="AA23" s="3"/>
      <c r="AB23" s="3"/>
    </row>
    <row r="24" spans="1:28" ht="13.5" customHeight="1" x14ac:dyDescent="0.15">
      <c r="A24" s="225" t="s">
        <v>31</v>
      </c>
      <c r="B24" s="7"/>
      <c r="C24" s="207" t="s">
        <v>574</v>
      </c>
      <c r="D24" s="207"/>
      <c r="E24" s="207"/>
      <c r="F24" s="207"/>
      <c r="G24" s="207"/>
      <c r="H24" s="6">
        <v>2</v>
      </c>
      <c r="J24" s="3"/>
      <c r="K24" s="3"/>
      <c r="Q24" s="3"/>
      <c r="R24" s="3"/>
      <c r="X24" s="3"/>
      <c r="Y24" s="3"/>
      <c r="AA24" s="3"/>
      <c r="AB24" s="3"/>
    </row>
    <row r="25" spans="1:28" x14ac:dyDescent="0.15">
      <c r="A25" s="226"/>
      <c r="D25" s="1" t="s">
        <v>575</v>
      </c>
      <c r="E25" s="4" t="s">
        <v>46</v>
      </c>
      <c r="F25" s="4">
        <v>1</v>
      </c>
      <c r="G25" s="4">
        <v>2.5</v>
      </c>
      <c r="J25" s="3"/>
      <c r="K25" s="3"/>
      <c r="Q25" s="3"/>
      <c r="R25" s="3"/>
      <c r="X25" s="3"/>
      <c r="Y25" s="3"/>
      <c r="AA25" s="3"/>
      <c r="AB25" s="3"/>
    </row>
    <row r="26" spans="1:28" x14ac:dyDescent="0.15">
      <c r="A26" s="226"/>
      <c r="D26" s="19"/>
      <c r="J26" s="3"/>
      <c r="K26" s="3"/>
      <c r="Q26" s="3"/>
      <c r="R26" s="3"/>
      <c r="X26" s="3"/>
      <c r="Y26" s="3"/>
      <c r="AA26" s="3"/>
      <c r="AB26" s="3"/>
    </row>
    <row r="27" spans="1:28" x14ac:dyDescent="0.15">
      <c r="A27" s="226"/>
      <c r="B27" s="7"/>
      <c r="C27" s="207" t="s">
        <v>570</v>
      </c>
      <c r="D27" s="207"/>
      <c r="E27" s="207"/>
      <c r="F27" s="207"/>
      <c r="G27" s="207"/>
      <c r="J27" s="3"/>
      <c r="K27" s="3"/>
      <c r="Q27" s="3"/>
      <c r="R27" s="3"/>
      <c r="X27" s="3"/>
      <c r="Y27" s="3"/>
      <c r="AA27" s="3"/>
      <c r="AB27" s="3"/>
    </row>
    <row r="28" spans="1:28" ht="39" x14ac:dyDescent="0.15">
      <c r="A28" s="226"/>
      <c r="D28" s="19" t="s">
        <v>571</v>
      </c>
      <c r="E28" s="4" t="s">
        <v>14</v>
      </c>
      <c r="F28" s="4">
        <v>3</v>
      </c>
      <c r="G28" s="4">
        <v>5</v>
      </c>
      <c r="J28" s="3"/>
      <c r="K28" s="3"/>
      <c r="Q28" s="3"/>
      <c r="R28" s="3"/>
      <c r="X28" s="3"/>
      <c r="Y28" s="3"/>
      <c r="AA28" s="3"/>
      <c r="AB28" s="3"/>
    </row>
    <row r="29" spans="1:28" x14ac:dyDescent="0.15">
      <c r="A29" s="226"/>
      <c r="D29" s="19"/>
      <c r="J29" s="3"/>
      <c r="K29" s="3"/>
      <c r="Q29" s="3"/>
      <c r="R29" s="3"/>
      <c r="X29" s="3"/>
      <c r="Y29" s="3"/>
      <c r="AA29" s="3"/>
      <c r="AB29" s="3"/>
    </row>
    <row r="30" spans="1:28" x14ac:dyDescent="0.15">
      <c r="A30" s="226"/>
      <c r="B30" s="7"/>
      <c r="C30" s="207" t="s">
        <v>570</v>
      </c>
      <c r="D30" s="207"/>
      <c r="E30" s="207"/>
      <c r="F30" s="207"/>
      <c r="G30" s="207"/>
      <c r="H30" s="1">
        <v>2.5</v>
      </c>
      <c r="J30" s="3"/>
      <c r="K30" s="3"/>
      <c r="Q30" s="3"/>
      <c r="R30" s="3"/>
      <c r="X30" s="3"/>
      <c r="Y30" s="3"/>
    </row>
    <row r="31" spans="1:28" ht="39" x14ac:dyDescent="0.15">
      <c r="A31" s="226"/>
      <c r="D31" s="19" t="s">
        <v>571</v>
      </c>
      <c r="E31" s="4" t="s">
        <v>14</v>
      </c>
      <c r="F31" s="4">
        <v>3</v>
      </c>
      <c r="G31" s="4">
        <v>5</v>
      </c>
      <c r="H31" s="1">
        <v>2.5</v>
      </c>
      <c r="J31" s="3"/>
      <c r="K31" s="3"/>
      <c r="Q31" s="3"/>
      <c r="R31" s="3"/>
      <c r="X31" s="3"/>
      <c r="Y31" s="3"/>
    </row>
    <row r="32" spans="1:28" x14ac:dyDescent="0.15">
      <c r="A32" s="226"/>
      <c r="D32" s="19"/>
      <c r="J32" s="3"/>
      <c r="K32" s="3"/>
      <c r="Q32" s="3"/>
      <c r="R32" s="3"/>
      <c r="X32" s="3"/>
      <c r="Y32" s="3"/>
    </row>
    <row r="33" spans="1:28" ht="26.25" customHeight="1" x14ac:dyDescent="0.15">
      <c r="A33" s="226"/>
      <c r="B33" s="148">
        <v>18</v>
      </c>
      <c r="C33" s="175" t="s">
        <v>576</v>
      </c>
      <c r="D33" s="180" t="s">
        <v>576</v>
      </c>
      <c r="E33" s="175"/>
      <c r="F33" s="175"/>
      <c r="G33" s="175"/>
      <c r="J33" s="3"/>
      <c r="K33" s="3"/>
      <c r="Q33" s="3"/>
      <c r="R33" s="3"/>
      <c r="X33" s="3"/>
      <c r="Y33" s="3"/>
    </row>
    <row r="34" spans="1:28" ht="13" x14ac:dyDescent="0.15">
      <c r="A34" s="226"/>
      <c r="D34" s="19" t="s">
        <v>577</v>
      </c>
      <c r="E34" s="4" t="s">
        <v>46</v>
      </c>
      <c r="F34" s="4">
        <v>2</v>
      </c>
      <c r="G34" s="4">
        <v>2.5</v>
      </c>
      <c r="J34" s="3"/>
      <c r="K34" s="3"/>
      <c r="Q34" s="3"/>
      <c r="R34" s="3"/>
      <c r="X34" s="3"/>
      <c r="Y34" s="3"/>
    </row>
    <row r="35" spans="1:28" x14ac:dyDescent="0.15">
      <c r="A35" s="227"/>
      <c r="B35" s="210" t="s">
        <v>25</v>
      </c>
      <c r="C35" s="210"/>
      <c r="D35" s="210"/>
      <c r="E35" s="16"/>
      <c r="F35" s="17">
        <v>6</v>
      </c>
      <c r="G35" s="17">
        <v>15</v>
      </c>
      <c r="H35" s="14"/>
      <c r="I35" s="208">
        <v>15</v>
      </c>
      <c r="J35" s="208"/>
      <c r="K35" s="208"/>
      <c r="L35" s="208"/>
      <c r="M35" s="208"/>
      <c r="N35" s="208"/>
      <c r="O35" s="208"/>
      <c r="P35" s="208"/>
      <c r="Q35" s="208"/>
      <c r="R35" s="208"/>
      <c r="S35" s="208"/>
      <c r="T35" s="208"/>
      <c r="U35" s="208"/>
      <c r="V35" s="208"/>
      <c r="W35" s="208"/>
      <c r="X35" s="3"/>
      <c r="Y35" s="3"/>
    </row>
    <row r="36" spans="1:28" x14ac:dyDescent="0.15">
      <c r="J36" s="3"/>
      <c r="K36" s="3"/>
      <c r="Q36" s="3"/>
      <c r="R36" s="3"/>
      <c r="X36" s="3"/>
      <c r="Y36" s="3"/>
    </row>
    <row r="37" spans="1:28" x14ac:dyDescent="0.15">
      <c r="A37" s="225" t="s">
        <v>41</v>
      </c>
      <c r="B37" s="7"/>
      <c r="C37" s="33" t="s">
        <v>578</v>
      </c>
      <c r="D37" s="33" t="s">
        <v>570</v>
      </c>
      <c r="E37" s="33"/>
      <c r="F37" s="33"/>
      <c r="G37" s="33"/>
      <c r="H37" s="6">
        <v>3</v>
      </c>
      <c r="J37" s="3"/>
      <c r="K37" s="3"/>
      <c r="Q37" s="3"/>
      <c r="R37" s="3"/>
      <c r="X37" s="3"/>
      <c r="Y37" s="3"/>
      <c r="AA37" s="3"/>
      <c r="AB37" s="3"/>
    </row>
    <row r="38" spans="1:28" ht="39" x14ac:dyDescent="0.15">
      <c r="A38" s="226"/>
      <c r="D38" s="13" t="s">
        <v>579</v>
      </c>
      <c r="E38" s="4" t="s">
        <v>14</v>
      </c>
      <c r="F38" s="4">
        <v>3</v>
      </c>
      <c r="G38" s="4">
        <v>5</v>
      </c>
      <c r="H38" s="1">
        <v>3</v>
      </c>
      <c r="J38" s="3"/>
      <c r="K38" s="3"/>
      <c r="Q38" s="3"/>
      <c r="R38" s="3"/>
      <c r="X38" s="3"/>
      <c r="Y38" s="3"/>
      <c r="AA38" s="3"/>
      <c r="AB38" s="3"/>
    </row>
    <row r="39" spans="1:28" x14ac:dyDescent="0.15">
      <c r="A39" s="226"/>
      <c r="D39" s="13"/>
      <c r="J39" s="3"/>
      <c r="K39" s="3"/>
      <c r="Q39" s="3"/>
      <c r="R39" s="3"/>
      <c r="X39" s="3"/>
      <c r="Y39" s="3"/>
      <c r="AA39" s="3"/>
      <c r="AB39" s="3"/>
    </row>
    <row r="40" spans="1:28" x14ac:dyDescent="0.15">
      <c r="A40" s="226"/>
      <c r="B40" s="7"/>
      <c r="C40" s="33" t="s">
        <v>580</v>
      </c>
      <c r="D40" s="7" t="s">
        <v>570</v>
      </c>
      <c r="E40" s="7"/>
      <c r="F40" s="7"/>
      <c r="G40" s="7"/>
      <c r="J40" s="3"/>
      <c r="K40" s="3"/>
      <c r="Q40" s="3"/>
      <c r="R40" s="3"/>
      <c r="X40" s="3"/>
      <c r="Y40" s="3"/>
      <c r="AA40" s="3"/>
      <c r="AB40" s="3"/>
    </row>
    <row r="41" spans="1:28" ht="39" x14ac:dyDescent="0.15">
      <c r="A41" s="226"/>
      <c r="D41" s="19" t="s">
        <v>579</v>
      </c>
      <c r="E41" s="4" t="s">
        <v>14</v>
      </c>
      <c r="F41" s="4">
        <v>3</v>
      </c>
      <c r="G41" s="4">
        <v>5</v>
      </c>
      <c r="H41" s="1">
        <v>7</v>
      </c>
      <c r="J41" s="3"/>
      <c r="K41" s="3"/>
      <c r="Q41" s="3"/>
      <c r="R41" s="3"/>
      <c r="X41" s="3"/>
      <c r="Y41" s="3"/>
      <c r="AA41" s="3"/>
      <c r="AB41" s="3"/>
    </row>
    <row r="42" spans="1:28" x14ac:dyDescent="0.15">
      <c r="A42" s="226"/>
      <c r="D42" s="13"/>
      <c r="H42" s="1">
        <v>7</v>
      </c>
      <c r="J42" s="3"/>
      <c r="K42" s="3"/>
      <c r="Q42" s="3"/>
      <c r="R42" s="3"/>
      <c r="X42" s="3"/>
      <c r="Y42" s="3"/>
      <c r="AA42" s="3"/>
      <c r="AB42" s="3"/>
    </row>
    <row r="43" spans="1:28" ht="27.75" customHeight="1" x14ac:dyDescent="0.15">
      <c r="A43" s="226"/>
      <c r="B43" s="148">
        <v>18</v>
      </c>
      <c r="C43" s="33" t="s">
        <v>578</v>
      </c>
      <c r="D43" s="178" t="s">
        <v>576</v>
      </c>
      <c r="E43" s="33"/>
      <c r="F43" s="33"/>
      <c r="G43" s="33"/>
      <c r="J43" s="3"/>
      <c r="K43" s="3"/>
      <c r="Q43" s="3"/>
      <c r="R43" s="3"/>
      <c r="X43" s="3"/>
      <c r="Y43" s="3"/>
      <c r="AA43" s="3"/>
      <c r="AB43" s="3"/>
    </row>
    <row r="44" spans="1:28" ht="13" x14ac:dyDescent="0.15">
      <c r="A44" s="226"/>
      <c r="D44" s="13" t="s">
        <v>581</v>
      </c>
      <c r="E44" s="4" t="s">
        <v>46</v>
      </c>
      <c r="F44" s="4">
        <v>2</v>
      </c>
      <c r="G44" s="4">
        <v>2.5</v>
      </c>
      <c r="J44" s="3"/>
      <c r="K44" s="3"/>
      <c r="Q44" s="3"/>
      <c r="R44" s="3"/>
      <c r="X44" s="3"/>
      <c r="Y44" s="3"/>
      <c r="AA44" s="3"/>
      <c r="AB44" s="3"/>
    </row>
    <row r="45" spans="1:28" x14ac:dyDescent="0.15">
      <c r="A45" s="226"/>
      <c r="D45" s="13"/>
      <c r="J45" s="3"/>
      <c r="K45" s="3"/>
      <c r="Q45" s="3"/>
      <c r="R45" s="3"/>
      <c r="X45" s="3"/>
      <c r="Y45" s="3"/>
      <c r="AA45" s="3"/>
      <c r="AB45" s="3"/>
    </row>
    <row r="46" spans="1:28" x14ac:dyDescent="0.15">
      <c r="A46" s="226"/>
      <c r="B46" s="7"/>
      <c r="C46" s="33" t="s">
        <v>582</v>
      </c>
      <c r="D46" s="7" t="s">
        <v>583</v>
      </c>
      <c r="E46" s="7"/>
      <c r="F46" s="7"/>
      <c r="G46" s="7"/>
      <c r="J46" s="3"/>
      <c r="K46" s="3"/>
      <c r="Q46" s="3"/>
      <c r="R46" s="3"/>
      <c r="X46" s="3"/>
      <c r="Y46" s="3"/>
      <c r="AA46" s="3"/>
      <c r="AB46" s="3"/>
    </row>
    <row r="47" spans="1:28" x14ac:dyDescent="0.15">
      <c r="A47" s="226"/>
      <c r="D47" s="1" t="s">
        <v>575</v>
      </c>
      <c r="E47" s="4" t="s">
        <v>46</v>
      </c>
      <c r="F47" s="4">
        <v>1</v>
      </c>
      <c r="G47" s="4">
        <v>2.5</v>
      </c>
      <c r="H47" s="52">
        <v>2.5</v>
      </c>
      <c r="J47" s="3"/>
      <c r="K47" s="3"/>
      <c r="Q47" s="3"/>
      <c r="R47" s="3"/>
      <c r="X47" s="3"/>
      <c r="Y47" s="3"/>
      <c r="AA47" s="3"/>
      <c r="AB47" s="3"/>
    </row>
    <row r="48" spans="1:28" x14ac:dyDescent="0.15">
      <c r="A48" s="227"/>
      <c r="B48" s="210" t="s">
        <v>25</v>
      </c>
      <c r="C48" s="210"/>
      <c r="D48" s="210"/>
      <c r="E48" s="16"/>
      <c r="F48" s="17">
        <f>SUM(F37:F47)</f>
        <v>9</v>
      </c>
      <c r="G48" s="17">
        <f>SUM(G37:G47)</f>
        <v>15</v>
      </c>
      <c r="H48" s="14"/>
      <c r="I48" s="208">
        <v>15</v>
      </c>
      <c r="J48" s="208"/>
      <c r="K48" s="208"/>
      <c r="L48" s="208"/>
      <c r="M48" s="208"/>
      <c r="N48" s="208"/>
      <c r="O48" s="208"/>
      <c r="P48" s="208"/>
      <c r="Q48" s="208"/>
      <c r="R48" s="208"/>
      <c r="S48" s="208"/>
      <c r="T48" s="208"/>
      <c r="U48" s="208"/>
      <c r="V48" s="208"/>
      <c r="W48" s="208"/>
      <c r="X48" s="3"/>
      <c r="Y48" s="3"/>
    </row>
    <row r="49" spans="1:29" x14ac:dyDescent="0.15">
      <c r="J49" s="3"/>
      <c r="K49" s="3"/>
      <c r="Q49" s="3"/>
      <c r="R49" s="3"/>
      <c r="X49" s="3"/>
      <c r="Y49" s="3"/>
    </row>
    <row r="50" spans="1:29" ht="11.25" customHeight="1" x14ac:dyDescent="0.15">
      <c r="A50" s="225" t="s">
        <v>50</v>
      </c>
      <c r="B50" s="7">
        <v>17</v>
      </c>
      <c r="C50" s="231" t="s">
        <v>584</v>
      </c>
      <c r="D50" s="231"/>
      <c r="E50" s="231"/>
      <c r="F50" s="231"/>
      <c r="G50" s="231"/>
      <c r="H50" s="6">
        <v>1.5</v>
      </c>
      <c r="J50" s="3"/>
      <c r="K50" s="3"/>
      <c r="Q50" s="3"/>
      <c r="R50" s="3"/>
      <c r="X50" s="3"/>
      <c r="Y50" s="3"/>
      <c r="AC50" s="18"/>
    </row>
    <row r="51" spans="1:29" ht="14.25" customHeight="1" x14ac:dyDescent="0.15">
      <c r="A51" s="226"/>
      <c r="B51" s="7"/>
      <c r="C51" s="231"/>
      <c r="D51" s="231"/>
      <c r="E51" s="231"/>
      <c r="F51" s="231"/>
      <c r="G51" s="231"/>
      <c r="H51" s="6"/>
      <c r="J51" s="3"/>
      <c r="K51" s="3"/>
      <c r="Q51" s="3"/>
      <c r="R51" s="3"/>
      <c r="X51" s="3"/>
      <c r="Y51" s="3"/>
      <c r="AC51" s="18"/>
    </row>
    <row r="52" spans="1:29" ht="14" x14ac:dyDescent="0.15">
      <c r="A52" s="226"/>
      <c r="D52" s="13" t="s">
        <v>585</v>
      </c>
      <c r="E52" s="4" t="s">
        <v>18</v>
      </c>
      <c r="F52" s="4">
        <v>2</v>
      </c>
      <c r="G52" s="4">
        <v>5</v>
      </c>
      <c r="H52" s="6"/>
      <c r="I52" s="3"/>
      <c r="J52" s="3"/>
      <c r="P52" s="3"/>
      <c r="Q52" s="3"/>
      <c r="W52" s="3"/>
      <c r="X52" s="3"/>
      <c r="AC52" s="18"/>
    </row>
    <row r="53" spans="1:29" ht="14" x14ac:dyDescent="0.15">
      <c r="A53" s="226"/>
      <c r="D53" s="3"/>
      <c r="H53" s="36"/>
      <c r="I53" s="3"/>
      <c r="P53" s="3"/>
      <c r="Q53" s="3"/>
      <c r="W53" s="3"/>
      <c r="X53" s="3"/>
      <c r="AC53" s="18"/>
    </row>
    <row r="54" spans="1:29" ht="14" x14ac:dyDescent="0.15">
      <c r="A54" s="226"/>
      <c r="B54" s="37"/>
      <c r="C54" s="7"/>
      <c r="D54" s="7" t="s">
        <v>570</v>
      </c>
      <c r="E54" s="7"/>
      <c r="F54" s="7"/>
      <c r="G54" s="7"/>
      <c r="H54" s="36"/>
      <c r="I54" s="36"/>
      <c r="J54" s="3"/>
      <c r="P54" s="3"/>
      <c r="Q54" s="3"/>
      <c r="W54" s="3"/>
      <c r="X54" s="3"/>
      <c r="AC54" s="18"/>
    </row>
    <row r="55" spans="1:29" ht="39" x14ac:dyDescent="0.15">
      <c r="A55" s="232"/>
      <c r="D55" s="19" t="s">
        <v>579</v>
      </c>
      <c r="E55" s="4" t="s">
        <v>14</v>
      </c>
      <c r="F55" s="4">
        <v>3</v>
      </c>
      <c r="G55" s="4">
        <v>5</v>
      </c>
      <c r="H55" s="6"/>
      <c r="I55" s="3"/>
      <c r="J55" s="3"/>
      <c r="P55" s="3"/>
      <c r="Q55" s="3"/>
      <c r="W55" s="3"/>
      <c r="X55" s="3"/>
      <c r="AC55" s="18"/>
    </row>
    <row r="56" spans="1:29" ht="14" x14ac:dyDescent="0.15">
      <c r="A56" s="226"/>
      <c r="G56" s="3"/>
      <c r="P56" s="3"/>
      <c r="Q56" s="3"/>
      <c r="W56" s="3"/>
      <c r="X56" s="3"/>
      <c r="AC56" s="18"/>
    </row>
    <row r="57" spans="1:29" ht="15.75" customHeight="1" x14ac:dyDescent="0.15">
      <c r="A57" s="226"/>
      <c r="B57" s="7"/>
      <c r="C57" s="33" t="s">
        <v>582</v>
      </c>
      <c r="D57" s="7" t="s">
        <v>574</v>
      </c>
      <c r="E57" s="7"/>
      <c r="F57" s="7"/>
      <c r="G57" s="7"/>
      <c r="J57" s="3"/>
      <c r="K57" s="3"/>
      <c r="Q57" s="3"/>
      <c r="R57" s="3"/>
      <c r="X57" s="3"/>
      <c r="Y57" s="3"/>
      <c r="AC57" s="18"/>
    </row>
    <row r="58" spans="1:29" ht="14" x14ac:dyDescent="0.15">
      <c r="A58" s="226"/>
      <c r="D58" s="1" t="s">
        <v>575</v>
      </c>
      <c r="E58" s="4" t="s">
        <v>46</v>
      </c>
      <c r="F58" s="4">
        <v>1</v>
      </c>
      <c r="G58" s="4">
        <v>2.5</v>
      </c>
      <c r="H58" s="6"/>
      <c r="J58" s="3"/>
      <c r="K58" s="3"/>
      <c r="Q58" s="3"/>
      <c r="R58" s="3"/>
      <c r="X58" s="3"/>
      <c r="Y58" s="3"/>
      <c r="AC58" s="18"/>
    </row>
    <row r="59" spans="1:29" ht="14" x14ac:dyDescent="0.15">
      <c r="A59" s="226"/>
      <c r="H59" s="6"/>
      <c r="J59" s="3"/>
      <c r="K59" s="3"/>
      <c r="Q59" s="3"/>
      <c r="R59" s="3"/>
      <c r="X59" s="3"/>
      <c r="Y59" s="3"/>
      <c r="AC59" s="18"/>
    </row>
    <row r="60" spans="1:29" ht="15" customHeight="1" x14ac:dyDescent="0.15">
      <c r="A60" s="226"/>
      <c r="B60" s="7"/>
      <c r="C60" s="33" t="s">
        <v>582</v>
      </c>
      <c r="D60" s="7" t="s">
        <v>574</v>
      </c>
      <c r="E60" s="7"/>
      <c r="F60" s="7"/>
      <c r="G60" s="7"/>
      <c r="H60" s="6"/>
      <c r="J60" s="3"/>
      <c r="K60" s="3"/>
      <c r="Q60" s="3"/>
      <c r="R60" s="3"/>
      <c r="X60" s="3"/>
      <c r="Y60" s="3"/>
      <c r="AC60" s="18"/>
    </row>
    <row r="61" spans="1:29" ht="14" x14ac:dyDescent="0.15">
      <c r="A61" s="226"/>
      <c r="D61" s="1" t="s">
        <v>575</v>
      </c>
      <c r="E61" s="4" t="s">
        <v>46</v>
      </c>
      <c r="F61" s="4">
        <v>1</v>
      </c>
      <c r="G61" s="4">
        <v>2.5</v>
      </c>
      <c r="H61" s="6"/>
      <c r="J61" s="3"/>
      <c r="K61" s="3"/>
      <c r="Q61" s="3"/>
      <c r="R61" s="3"/>
      <c r="X61" s="3"/>
      <c r="Y61" s="3"/>
      <c r="AC61" s="18"/>
    </row>
    <row r="62" spans="1:29" x14ac:dyDescent="0.15">
      <c r="A62" s="227"/>
      <c r="B62" s="210" t="s">
        <v>25</v>
      </c>
      <c r="C62" s="210"/>
      <c r="D62" s="210"/>
      <c r="E62" s="16"/>
      <c r="F62" s="17">
        <v>7</v>
      </c>
      <c r="G62" s="17">
        <v>15</v>
      </c>
      <c r="H62" s="14"/>
      <c r="I62" s="208">
        <v>15</v>
      </c>
      <c r="J62" s="208"/>
      <c r="K62" s="208"/>
      <c r="L62" s="208"/>
      <c r="M62" s="208"/>
      <c r="N62" s="208"/>
      <c r="O62" s="208"/>
      <c r="P62" s="208"/>
      <c r="Q62" s="208"/>
      <c r="R62" s="208"/>
      <c r="S62" s="208"/>
      <c r="T62" s="208"/>
      <c r="U62" s="208"/>
      <c r="V62" s="208"/>
      <c r="W62" s="208"/>
      <c r="X62" s="3"/>
      <c r="Y62" s="3"/>
    </row>
    <row r="63" spans="1:29" x14ac:dyDescent="0.15">
      <c r="J63" s="3"/>
      <c r="K63" s="3"/>
      <c r="Q63" s="3"/>
      <c r="R63" s="3"/>
      <c r="X63" s="3"/>
      <c r="Y63" s="3"/>
    </row>
    <row r="64" spans="1:29" ht="11.25" customHeight="1" x14ac:dyDescent="0.15">
      <c r="A64" s="225" t="s">
        <v>58</v>
      </c>
      <c r="B64" s="7"/>
      <c r="C64" s="246" t="s">
        <v>591</v>
      </c>
      <c r="D64" s="246"/>
      <c r="E64" s="246"/>
      <c r="F64" s="246"/>
      <c r="G64" s="246"/>
      <c r="H64" s="6"/>
      <c r="J64" s="3"/>
      <c r="K64" s="3"/>
      <c r="Q64" s="3"/>
      <c r="R64" s="3"/>
      <c r="X64" s="3"/>
      <c r="Y64" s="3"/>
    </row>
    <row r="65" spans="1:28" x14ac:dyDescent="0.15">
      <c r="A65" s="226"/>
      <c r="B65" s="7"/>
      <c r="C65" s="246"/>
      <c r="D65" s="246"/>
      <c r="E65" s="246"/>
      <c r="F65" s="246"/>
      <c r="G65" s="246"/>
      <c r="H65" s="6"/>
      <c r="J65" s="3"/>
      <c r="K65" s="3"/>
      <c r="Q65" s="3"/>
      <c r="R65" s="3"/>
      <c r="X65" s="3"/>
      <c r="Y65" s="3"/>
    </row>
    <row r="66" spans="1:28" x14ac:dyDescent="0.15">
      <c r="A66" s="226"/>
      <c r="D66" s="13"/>
      <c r="E66" s="4" t="s">
        <v>18</v>
      </c>
      <c r="F66" s="4">
        <v>2</v>
      </c>
      <c r="G66" s="4">
        <v>5</v>
      </c>
      <c r="J66" s="3"/>
      <c r="K66" s="3"/>
      <c r="Q66" s="3"/>
      <c r="R66" s="3"/>
      <c r="X66" s="3"/>
      <c r="Y66" s="3"/>
    </row>
    <row r="67" spans="1:28" x14ac:dyDescent="0.15">
      <c r="A67" s="226"/>
      <c r="D67" s="15"/>
      <c r="J67" s="3"/>
      <c r="K67" s="3"/>
      <c r="Q67" s="3"/>
      <c r="R67" s="3"/>
      <c r="X67" s="3"/>
      <c r="Y67" s="3"/>
    </row>
    <row r="68" spans="1:28" ht="15" customHeight="1" x14ac:dyDescent="0.15">
      <c r="A68" s="226"/>
      <c r="B68" s="7"/>
      <c r="C68" s="33" t="s">
        <v>582</v>
      </c>
      <c r="D68" s="7" t="s">
        <v>574</v>
      </c>
      <c r="E68" s="7"/>
      <c r="F68" s="7"/>
      <c r="G68" s="7"/>
      <c r="J68" s="3"/>
      <c r="K68" s="3"/>
      <c r="Q68" s="3"/>
      <c r="R68" s="3"/>
      <c r="X68" s="3"/>
      <c r="Y68" s="3"/>
    </row>
    <row r="69" spans="1:28" x14ac:dyDescent="0.15">
      <c r="A69" s="226"/>
      <c r="D69" s="1" t="s">
        <v>575</v>
      </c>
      <c r="E69" s="4" t="s">
        <v>46</v>
      </c>
      <c r="F69" s="4">
        <v>1</v>
      </c>
      <c r="G69" s="4">
        <v>2.5</v>
      </c>
      <c r="J69" s="3"/>
      <c r="K69" s="3"/>
      <c r="Q69" s="3"/>
      <c r="R69" s="3"/>
      <c r="X69" s="3"/>
      <c r="Y69" s="3"/>
    </row>
    <row r="70" spans="1:28" x14ac:dyDescent="0.15">
      <c r="A70" s="226"/>
      <c r="D70" s="13"/>
      <c r="E70" s="13"/>
      <c r="F70" s="13"/>
      <c r="G70" s="13"/>
      <c r="J70" s="3"/>
      <c r="K70" s="3"/>
      <c r="Q70" s="3"/>
      <c r="R70" s="3"/>
      <c r="X70" s="3"/>
      <c r="Y70" s="3"/>
    </row>
    <row r="71" spans="1:28" ht="14.25" customHeight="1" x14ac:dyDescent="0.15">
      <c r="A71" s="226"/>
      <c r="B71" s="7">
        <v>15</v>
      </c>
      <c r="C71" s="207" t="s">
        <v>586</v>
      </c>
      <c r="D71" s="207"/>
      <c r="E71" s="207"/>
      <c r="F71" s="207"/>
      <c r="G71" s="207"/>
      <c r="J71" s="3"/>
      <c r="K71" s="3"/>
      <c r="Q71" s="3"/>
      <c r="R71" s="3"/>
      <c r="X71" s="3"/>
      <c r="Y71" s="3"/>
    </row>
    <row r="72" spans="1:28" ht="13" x14ac:dyDescent="0.15">
      <c r="A72" s="226"/>
      <c r="D72" s="13" t="s">
        <v>587</v>
      </c>
      <c r="E72" s="4" t="s">
        <v>161</v>
      </c>
      <c r="F72" s="4">
        <v>2</v>
      </c>
      <c r="G72" s="4">
        <v>2.5</v>
      </c>
      <c r="J72" s="3"/>
      <c r="K72" s="3"/>
      <c r="Q72" s="3"/>
      <c r="R72" s="3"/>
      <c r="X72" s="3"/>
      <c r="Y72" s="3"/>
    </row>
    <row r="73" spans="1:28" ht="13" x14ac:dyDescent="0.15">
      <c r="A73" s="226"/>
      <c r="D73" s="13" t="s">
        <v>588</v>
      </c>
      <c r="E73" s="4" t="s">
        <v>46</v>
      </c>
      <c r="F73" s="4">
        <v>1</v>
      </c>
      <c r="G73" s="4">
        <v>2.5</v>
      </c>
      <c r="J73" s="3"/>
      <c r="K73" s="3"/>
      <c r="Q73" s="3"/>
      <c r="R73" s="3"/>
      <c r="X73" s="3"/>
      <c r="Y73" s="3"/>
    </row>
    <row r="74" spans="1:28" x14ac:dyDescent="0.15">
      <c r="A74" s="227"/>
      <c r="B74" s="241" t="s">
        <v>25</v>
      </c>
      <c r="C74" s="210"/>
      <c r="D74" s="210"/>
      <c r="E74" s="16"/>
      <c r="F74" s="17">
        <f>SUM(F66:F73)</f>
        <v>6</v>
      </c>
      <c r="G74" s="17">
        <f>SUM(G64:G73)</f>
        <v>12.5</v>
      </c>
      <c r="H74" s="14"/>
      <c r="I74" s="208">
        <v>12.5</v>
      </c>
      <c r="J74" s="208"/>
      <c r="K74" s="208"/>
      <c r="L74" s="208"/>
      <c r="M74" s="208"/>
      <c r="N74" s="208"/>
      <c r="O74" s="208"/>
      <c r="P74" s="208"/>
      <c r="Q74" s="208"/>
      <c r="R74" s="208"/>
      <c r="S74" s="208"/>
      <c r="T74" s="208"/>
      <c r="U74" s="208"/>
      <c r="V74" s="3"/>
      <c r="W74" s="3"/>
      <c r="X74" s="3"/>
      <c r="Y74" s="3"/>
      <c r="AA74" s="3"/>
      <c r="AB74" s="3"/>
    </row>
    <row r="75" spans="1:28" x14ac:dyDescent="0.15">
      <c r="J75" s="3"/>
      <c r="K75" s="3"/>
      <c r="Q75" s="3"/>
      <c r="R75" s="3"/>
      <c r="X75" s="3"/>
      <c r="Y75" s="3"/>
    </row>
    <row r="76" spans="1:28" ht="14.25" customHeight="1" x14ac:dyDescent="0.15">
      <c r="A76" s="225" t="s">
        <v>62</v>
      </c>
      <c r="B76" s="7">
        <v>19</v>
      </c>
      <c r="C76" s="176" t="s">
        <v>589</v>
      </c>
      <c r="D76" s="231" t="s">
        <v>590</v>
      </c>
      <c r="E76" s="231"/>
      <c r="F76" s="231"/>
      <c r="G76" s="231"/>
      <c r="H76" s="6"/>
      <c r="J76" s="3"/>
      <c r="K76" s="3"/>
      <c r="Q76" s="3"/>
      <c r="R76" s="3"/>
      <c r="X76" s="3"/>
      <c r="Y76" s="3"/>
    </row>
    <row r="77" spans="1:28" ht="13" x14ac:dyDescent="0.15">
      <c r="A77" s="226"/>
      <c r="D77" s="13" t="s">
        <v>64</v>
      </c>
      <c r="E77" s="4" t="s">
        <v>65</v>
      </c>
      <c r="F77" s="4">
        <v>1</v>
      </c>
      <c r="G77" s="4">
        <v>5</v>
      </c>
      <c r="J77" s="3"/>
      <c r="K77" s="3"/>
      <c r="Q77" s="3"/>
      <c r="R77" s="3"/>
      <c r="X77" s="3"/>
      <c r="Y77" s="3"/>
    </row>
    <row r="78" spans="1:28" x14ac:dyDescent="0.15">
      <c r="A78" s="226"/>
      <c r="D78" s="15"/>
      <c r="J78" s="3"/>
      <c r="K78" s="3"/>
      <c r="Q78" s="3"/>
      <c r="R78" s="3"/>
      <c r="X78" s="3"/>
      <c r="Y78" s="3"/>
    </row>
    <row r="79" spans="1:28" ht="11.25" customHeight="1" x14ac:dyDescent="0.15">
      <c r="A79" s="226"/>
      <c r="B79" s="7"/>
      <c r="C79" s="246" t="s">
        <v>591</v>
      </c>
      <c r="D79" s="246"/>
      <c r="E79" s="246"/>
      <c r="F79" s="246"/>
      <c r="G79" s="246"/>
      <c r="J79" s="3"/>
      <c r="K79" s="3"/>
      <c r="Q79" s="3"/>
      <c r="R79" s="3"/>
      <c r="X79" s="3"/>
      <c r="Y79" s="3"/>
    </row>
    <row r="80" spans="1:28" ht="10.5" customHeight="1" x14ac:dyDescent="0.15">
      <c r="A80" s="226"/>
      <c r="B80" s="7"/>
      <c r="C80" s="246"/>
      <c r="D80" s="246"/>
      <c r="E80" s="246"/>
      <c r="F80" s="246"/>
      <c r="G80" s="246"/>
      <c r="J80" s="3"/>
      <c r="K80" s="3"/>
      <c r="Q80" s="3"/>
      <c r="R80" s="3"/>
      <c r="X80" s="3"/>
      <c r="Y80" s="3"/>
    </row>
    <row r="81" spans="1:25" x14ac:dyDescent="0.15">
      <c r="A81" s="226"/>
      <c r="D81" s="13"/>
      <c r="E81" s="4" t="s">
        <v>18</v>
      </c>
      <c r="F81" s="4">
        <v>2</v>
      </c>
      <c r="G81" s="4">
        <v>5</v>
      </c>
      <c r="J81" s="3"/>
      <c r="K81" s="3"/>
      <c r="Q81" s="3"/>
      <c r="R81" s="3"/>
      <c r="X81" s="3"/>
      <c r="Y81" s="3"/>
    </row>
    <row r="82" spans="1:25" x14ac:dyDescent="0.15">
      <c r="A82" s="227"/>
      <c r="B82" s="241" t="s">
        <v>25</v>
      </c>
      <c r="C82" s="210"/>
      <c r="D82" s="210"/>
      <c r="E82" s="16"/>
      <c r="F82" s="17">
        <v>3</v>
      </c>
      <c r="G82" s="17">
        <f>SUM(G76:G81)</f>
        <v>10</v>
      </c>
      <c r="H82" s="14"/>
      <c r="I82" s="208">
        <v>10</v>
      </c>
      <c r="J82" s="208"/>
      <c r="K82" s="208"/>
      <c r="L82" s="208"/>
      <c r="M82" s="208"/>
      <c r="N82" s="208"/>
      <c r="O82" s="208"/>
      <c r="P82" s="208"/>
      <c r="Q82" s="208"/>
      <c r="R82" s="208"/>
      <c r="X82" s="3"/>
      <c r="Y82" s="3"/>
    </row>
    <row r="83" spans="1:25" x14ac:dyDescent="0.15">
      <c r="J83" s="3"/>
      <c r="K83" s="3"/>
      <c r="Q83" s="3"/>
      <c r="R83" s="3"/>
      <c r="X83" s="3"/>
      <c r="Y83" s="3"/>
    </row>
    <row r="84" spans="1:25" x14ac:dyDescent="0.15">
      <c r="A84" s="225" t="s">
        <v>66</v>
      </c>
      <c r="B84" s="7">
        <v>20</v>
      </c>
      <c r="C84" s="231" t="s">
        <v>592</v>
      </c>
      <c r="D84" s="231"/>
      <c r="E84" s="231"/>
      <c r="F84" s="231"/>
      <c r="G84" s="231"/>
      <c r="H84" s="6"/>
      <c r="J84" s="3"/>
      <c r="K84" s="3"/>
      <c r="Q84" s="3"/>
      <c r="R84" s="3"/>
      <c r="X84" s="3"/>
      <c r="Y84" s="3"/>
    </row>
    <row r="85" spans="1:25" ht="15.75" customHeight="1" x14ac:dyDescent="0.15">
      <c r="A85" s="226"/>
      <c r="B85" s="7"/>
      <c r="C85" s="231"/>
      <c r="D85" s="231"/>
      <c r="E85" s="231"/>
      <c r="F85" s="231"/>
      <c r="G85" s="231"/>
      <c r="H85" s="6"/>
      <c r="J85" s="3"/>
      <c r="K85" s="3"/>
      <c r="Q85" s="3"/>
      <c r="R85" s="3"/>
      <c r="X85" s="3"/>
      <c r="Y85" s="3"/>
    </row>
    <row r="86" spans="1:25" ht="100.25" customHeight="1" x14ac:dyDescent="0.15">
      <c r="A86" s="226"/>
      <c r="D86" s="31" t="s">
        <v>593</v>
      </c>
      <c r="E86" s="4"/>
      <c r="F86" s="4"/>
      <c r="G86" s="4">
        <v>5</v>
      </c>
      <c r="J86" s="3"/>
      <c r="K86" s="3"/>
      <c r="Q86" s="3"/>
      <c r="R86" s="3"/>
      <c r="X86" s="3"/>
      <c r="Y86" s="3"/>
    </row>
    <row r="87" spans="1:25" x14ac:dyDescent="0.15">
      <c r="A87" s="226"/>
      <c r="D87" s="13"/>
      <c r="J87" s="3"/>
      <c r="K87" s="3"/>
      <c r="Q87" s="3"/>
      <c r="R87" s="3"/>
      <c r="X87" s="3"/>
      <c r="Y87" s="3"/>
    </row>
    <row r="88" spans="1:25" ht="15.75" customHeight="1" x14ac:dyDescent="0.15">
      <c r="A88" s="226"/>
      <c r="B88" s="7">
        <v>14</v>
      </c>
      <c r="C88" s="207" t="s">
        <v>594</v>
      </c>
      <c r="D88" s="207"/>
      <c r="E88" s="207"/>
      <c r="F88" s="207"/>
      <c r="G88" s="207"/>
      <c r="J88" s="3"/>
      <c r="K88" s="3"/>
      <c r="Q88" s="3"/>
      <c r="R88" s="3"/>
      <c r="X88" s="3"/>
      <c r="Y88" s="3"/>
    </row>
    <row r="89" spans="1:25" ht="13" x14ac:dyDescent="0.15">
      <c r="A89" s="226"/>
      <c r="D89" s="13" t="s">
        <v>595</v>
      </c>
      <c r="E89" s="4" t="s">
        <v>54</v>
      </c>
      <c r="F89" s="4">
        <v>2</v>
      </c>
      <c r="G89" s="4">
        <v>5</v>
      </c>
      <c r="J89" s="3"/>
      <c r="K89" s="3"/>
      <c r="Q89" s="3"/>
      <c r="R89" s="3"/>
      <c r="X89" s="3"/>
      <c r="Y89" s="3"/>
    </row>
    <row r="90" spans="1:25" x14ac:dyDescent="0.15">
      <c r="A90" s="227"/>
      <c r="B90" s="241" t="s">
        <v>25</v>
      </c>
      <c r="C90" s="210"/>
      <c r="D90" s="210"/>
      <c r="E90" s="16"/>
      <c r="F90" s="17">
        <f>SUM(F84:F89)</f>
        <v>2</v>
      </c>
      <c r="G90" s="17">
        <f>SUM(G84:G89)</f>
        <v>10</v>
      </c>
      <c r="H90" s="14"/>
      <c r="I90" s="208">
        <v>10</v>
      </c>
      <c r="J90" s="208"/>
      <c r="K90" s="208"/>
      <c r="L90" s="208"/>
      <c r="M90" s="208"/>
      <c r="N90" s="208"/>
      <c r="O90" s="208"/>
      <c r="P90" s="208"/>
      <c r="Q90" s="208"/>
      <c r="R90" s="208"/>
      <c r="X90" s="3"/>
      <c r="Y90" s="3"/>
    </row>
    <row r="91" spans="1:25" x14ac:dyDescent="0.15">
      <c r="J91" s="3"/>
      <c r="K91" s="3"/>
      <c r="Q91" s="3"/>
      <c r="R91" s="3"/>
      <c r="X91" s="3"/>
      <c r="Y91" s="3"/>
    </row>
    <row r="92" spans="1:25" x14ac:dyDescent="0.15">
      <c r="A92" s="10" t="s">
        <v>73</v>
      </c>
      <c r="B92" s="8"/>
      <c r="C92" s="8"/>
      <c r="D92" s="8"/>
      <c r="E92" s="9"/>
      <c r="F92" s="10">
        <v>49</v>
      </c>
      <c r="G92" s="10">
        <f>G90+G82+G74+G62+G48+G35+G22+G12</f>
        <v>100</v>
      </c>
      <c r="J92" s="3"/>
      <c r="K92" s="3"/>
      <c r="Q92" s="3"/>
      <c r="R92" s="3"/>
      <c r="X92" s="3"/>
      <c r="Y92" s="3"/>
    </row>
    <row r="93" spans="1:25" x14ac:dyDescent="0.15">
      <c r="J93" s="3"/>
      <c r="K93" s="3"/>
      <c r="Q93" s="3"/>
      <c r="R93" s="3"/>
      <c r="X93" s="3"/>
      <c r="Y93" s="3"/>
    </row>
  </sheetData>
  <sheetProtection sheet="1" formatCells="0" formatColumns="0" formatRows="0" insertColumns="0" insertRows="0" insertHyperlinks="0" deleteColumns="0" deleteRows="0" sort="0" autoFilter="0" pivotTables="0"/>
  <mergeCells count="50">
    <mergeCell ref="I62:W62"/>
    <mergeCell ref="A1:AB1"/>
    <mergeCell ref="A3:A4"/>
    <mergeCell ref="B3:D4"/>
    <mergeCell ref="E3:E4"/>
    <mergeCell ref="F3:F4"/>
    <mergeCell ref="G3:G4"/>
    <mergeCell ref="I3:AB3"/>
    <mergeCell ref="I4:M4"/>
    <mergeCell ref="N4:R4"/>
    <mergeCell ref="S4:W4"/>
    <mergeCell ref="B22:D22"/>
    <mergeCell ref="X4:AB4"/>
    <mergeCell ref="A6:A12"/>
    <mergeCell ref="C6:G6"/>
    <mergeCell ref="C10:G10"/>
    <mergeCell ref="B12:D12"/>
    <mergeCell ref="I12:R12"/>
    <mergeCell ref="I22:U22"/>
    <mergeCell ref="A14:A22"/>
    <mergeCell ref="C14:G14"/>
    <mergeCell ref="C17:G17"/>
    <mergeCell ref="C20:G20"/>
    <mergeCell ref="A37:A48"/>
    <mergeCell ref="B48:D48"/>
    <mergeCell ref="I48:W48"/>
    <mergeCell ref="A24:A35"/>
    <mergeCell ref="C24:G24"/>
    <mergeCell ref="C27:G27"/>
    <mergeCell ref="C30:G30"/>
    <mergeCell ref="B35:D35"/>
    <mergeCell ref="I35:W35"/>
    <mergeCell ref="A50:A62"/>
    <mergeCell ref="B62:D62"/>
    <mergeCell ref="A84:A90"/>
    <mergeCell ref="C88:G88"/>
    <mergeCell ref="B90:D90"/>
    <mergeCell ref="D76:G76"/>
    <mergeCell ref="C50:G51"/>
    <mergeCell ref="I90:R90"/>
    <mergeCell ref="A76:A82"/>
    <mergeCell ref="B82:D82"/>
    <mergeCell ref="I82:R82"/>
    <mergeCell ref="A64:A74"/>
    <mergeCell ref="C71:G71"/>
    <mergeCell ref="B74:D74"/>
    <mergeCell ref="C79:G80"/>
    <mergeCell ref="C84:G85"/>
    <mergeCell ref="C64:G65"/>
    <mergeCell ref="I74:U74"/>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78"/>
  <sheetViews>
    <sheetView view="pageLayout" topLeftCell="A50"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596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597</v>
      </c>
      <c r="D6" s="207"/>
      <c r="E6" s="207"/>
      <c r="F6" s="207"/>
      <c r="G6" s="207"/>
      <c r="H6" s="6"/>
      <c r="I6" s="3"/>
      <c r="J6" s="3"/>
      <c r="P6" s="3"/>
      <c r="Q6" s="3"/>
      <c r="W6" s="3"/>
      <c r="X6" s="3"/>
    </row>
    <row r="7" spans="1:28" ht="14.25" customHeight="1" x14ac:dyDescent="0.15">
      <c r="A7" s="226"/>
      <c r="D7" s="13" t="s">
        <v>598</v>
      </c>
      <c r="E7" s="4" t="s">
        <v>14</v>
      </c>
      <c r="F7" s="4">
        <v>3</v>
      </c>
      <c r="G7" s="4">
        <v>5</v>
      </c>
      <c r="H7" s="1">
        <v>1</v>
      </c>
      <c r="I7" s="3"/>
      <c r="J7" s="3"/>
      <c r="P7" s="3"/>
      <c r="Q7" s="3"/>
      <c r="W7" s="3"/>
      <c r="X7" s="3"/>
    </row>
    <row r="8" spans="1:28" ht="13" x14ac:dyDescent="0.15">
      <c r="A8" s="226"/>
      <c r="D8" s="13" t="s">
        <v>599</v>
      </c>
      <c r="E8" s="4" t="s">
        <v>14</v>
      </c>
      <c r="F8" s="4">
        <v>2</v>
      </c>
      <c r="G8" s="4">
        <v>5</v>
      </c>
      <c r="H8" s="1">
        <v>2</v>
      </c>
      <c r="I8" s="3"/>
      <c r="J8" s="3"/>
      <c r="P8" s="3"/>
      <c r="Q8" s="3"/>
      <c r="W8" s="3"/>
      <c r="X8" s="3"/>
    </row>
    <row r="9" spans="1:28" ht="13" x14ac:dyDescent="0.15">
      <c r="A9" s="226"/>
      <c r="D9" s="13" t="s">
        <v>600</v>
      </c>
      <c r="E9" s="4" t="s">
        <v>14</v>
      </c>
      <c r="F9" s="4">
        <v>2</v>
      </c>
      <c r="G9" s="4">
        <v>2.5</v>
      </c>
      <c r="H9" s="1">
        <v>3</v>
      </c>
      <c r="I9" s="3"/>
      <c r="J9" s="3"/>
      <c r="P9" s="3"/>
      <c r="Q9" s="3"/>
      <c r="W9" s="3"/>
      <c r="X9" s="3"/>
    </row>
    <row r="10" spans="1:28" x14ac:dyDescent="0.15">
      <c r="A10" s="227"/>
      <c r="B10" s="210" t="s">
        <v>25</v>
      </c>
      <c r="C10" s="210"/>
      <c r="D10" s="210"/>
      <c r="E10" s="16"/>
      <c r="F10" s="17">
        <f>SUM(F7:F9)</f>
        <v>7</v>
      </c>
      <c r="G10" s="17">
        <f>SUM(G7:G9)</f>
        <v>12.5</v>
      </c>
      <c r="H10" s="14"/>
      <c r="I10" s="208">
        <v>12.5</v>
      </c>
      <c r="J10" s="208"/>
      <c r="K10" s="208"/>
      <c r="L10" s="208"/>
      <c r="M10" s="208"/>
      <c r="N10" s="208"/>
      <c r="O10" s="208"/>
      <c r="P10" s="208"/>
      <c r="Q10" s="208"/>
      <c r="R10" s="208"/>
      <c r="S10" s="208"/>
      <c r="T10" s="208"/>
      <c r="U10" s="208"/>
      <c r="V10" s="3"/>
      <c r="W10" s="3"/>
      <c r="X10" s="3"/>
      <c r="Y10" s="3"/>
    </row>
    <row r="11" spans="1:28" x14ac:dyDescent="0.15">
      <c r="J11" s="3"/>
      <c r="K11" s="3"/>
      <c r="N11" s="3"/>
      <c r="O11" s="3"/>
      <c r="R11" s="3"/>
      <c r="S11" s="3"/>
      <c r="V11" s="3"/>
      <c r="W11" s="3"/>
      <c r="X11" s="3"/>
      <c r="Y11" s="3"/>
    </row>
    <row r="12" spans="1:28" x14ac:dyDescent="0.15">
      <c r="A12" s="225" t="s">
        <v>26</v>
      </c>
      <c r="B12" s="7">
        <v>2</v>
      </c>
      <c r="C12" s="207" t="s">
        <v>601</v>
      </c>
      <c r="D12" s="207"/>
      <c r="E12" s="207"/>
      <c r="F12" s="207"/>
      <c r="G12" s="207"/>
      <c r="H12" s="6">
        <v>5</v>
      </c>
      <c r="I12" s="3"/>
      <c r="J12" s="3"/>
      <c r="P12" s="3"/>
      <c r="Q12" s="3"/>
      <c r="W12" s="3"/>
      <c r="X12" s="3"/>
    </row>
    <row r="13" spans="1:28" ht="13" x14ac:dyDescent="0.15">
      <c r="A13" s="226"/>
      <c r="D13" s="13" t="s">
        <v>602</v>
      </c>
      <c r="E13" s="4" t="s">
        <v>14</v>
      </c>
      <c r="F13" s="4">
        <v>2</v>
      </c>
      <c r="G13" s="4">
        <v>3</v>
      </c>
      <c r="H13" s="1">
        <v>5</v>
      </c>
      <c r="I13" s="3"/>
      <c r="J13" s="3"/>
      <c r="P13" s="3"/>
      <c r="Q13" s="3"/>
      <c r="W13" s="3"/>
      <c r="X13" s="3"/>
    </row>
    <row r="14" spans="1:28" ht="13" x14ac:dyDescent="0.15">
      <c r="A14" s="226"/>
      <c r="D14" s="13" t="s">
        <v>603</v>
      </c>
      <c r="E14" s="4" t="s">
        <v>14</v>
      </c>
      <c r="F14" s="4">
        <v>1</v>
      </c>
      <c r="G14" s="4">
        <v>2</v>
      </c>
      <c r="I14" s="3"/>
      <c r="J14" s="3"/>
      <c r="P14" s="3"/>
      <c r="Q14" s="3"/>
      <c r="W14" s="3"/>
      <c r="X14" s="3"/>
    </row>
    <row r="15" spans="1:28" ht="13" x14ac:dyDescent="0.15">
      <c r="A15" s="226"/>
      <c r="D15" s="13" t="s">
        <v>604</v>
      </c>
      <c r="E15" s="4" t="s">
        <v>14</v>
      </c>
      <c r="F15" s="4">
        <v>2</v>
      </c>
      <c r="G15" s="4">
        <v>3</v>
      </c>
      <c r="I15" s="3"/>
      <c r="J15" s="3"/>
      <c r="P15" s="3"/>
      <c r="Q15" s="3"/>
      <c r="W15" s="3"/>
      <c r="X15" s="3"/>
    </row>
    <row r="16" spans="1:28" ht="13" x14ac:dyDescent="0.15">
      <c r="A16" s="226"/>
      <c r="D16" s="13" t="s">
        <v>605</v>
      </c>
      <c r="E16" s="4" t="s">
        <v>14</v>
      </c>
      <c r="F16" s="4">
        <v>1</v>
      </c>
      <c r="G16" s="4">
        <v>2</v>
      </c>
      <c r="I16" s="3"/>
      <c r="J16" s="3"/>
      <c r="P16" s="3"/>
      <c r="Q16" s="3"/>
      <c r="W16" s="3"/>
      <c r="X16" s="3"/>
    </row>
    <row r="17" spans="1:28" ht="13" x14ac:dyDescent="0.15">
      <c r="A17" s="226"/>
      <c r="D17" s="13" t="s">
        <v>606</v>
      </c>
      <c r="E17" s="4" t="s">
        <v>14</v>
      </c>
      <c r="F17" s="4">
        <v>2</v>
      </c>
      <c r="G17" s="4">
        <v>2.5</v>
      </c>
      <c r="I17" s="3"/>
      <c r="J17" s="3"/>
      <c r="P17" s="3"/>
      <c r="Q17" s="3"/>
      <c r="W17" s="3"/>
      <c r="X17" s="3"/>
    </row>
    <row r="18" spans="1:28" x14ac:dyDescent="0.15">
      <c r="A18" s="227"/>
      <c r="B18" s="210" t="s">
        <v>25</v>
      </c>
      <c r="C18" s="210"/>
      <c r="D18" s="210"/>
      <c r="E18" s="16"/>
      <c r="F18" s="17">
        <f>SUM(F12:F17)</f>
        <v>8</v>
      </c>
      <c r="G18" s="17">
        <f>SUM(G12:G17)</f>
        <v>12.5</v>
      </c>
      <c r="H18" s="14">
        <v>1</v>
      </c>
      <c r="I18" s="208">
        <v>12.5</v>
      </c>
      <c r="J18" s="208"/>
      <c r="K18" s="208"/>
      <c r="L18" s="208"/>
      <c r="M18" s="208"/>
      <c r="N18" s="208"/>
      <c r="O18" s="208"/>
      <c r="P18" s="208"/>
      <c r="Q18" s="208"/>
      <c r="R18" s="208"/>
      <c r="S18" s="208"/>
      <c r="T18" s="208"/>
      <c r="U18" s="208"/>
      <c r="Y18" s="3"/>
      <c r="Z18" s="3"/>
      <c r="AA18" s="3"/>
      <c r="AB18" s="3"/>
    </row>
    <row r="19" spans="1:28" x14ac:dyDescent="0.15">
      <c r="H19" s="1">
        <v>1</v>
      </c>
      <c r="I19" s="3"/>
      <c r="J19" s="3"/>
      <c r="P19" s="3"/>
      <c r="Q19" s="3"/>
      <c r="R19" s="3"/>
      <c r="S19" s="3"/>
      <c r="Y19" s="3"/>
      <c r="Z19" s="3"/>
      <c r="AA19" s="3"/>
      <c r="AB19" s="3"/>
    </row>
    <row r="20" spans="1:28" ht="15" customHeight="1" x14ac:dyDescent="0.15">
      <c r="A20" s="225" t="s">
        <v>31</v>
      </c>
      <c r="B20" s="7">
        <v>3</v>
      </c>
      <c r="C20" s="207" t="s">
        <v>607</v>
      </c>
      <c r="D20" s="207"/>
      <c r="E20" s="207"/>
      <c r="F20" s="207"/>
      <c r="G20" s="207"/>
      <c r="H20" s="6">
        <v>0.5</v>
      </c>
      <c r="I20" s="3"/>
      <c r="J20" s="3"/>
      <c r="P20" s="3"/>
      <c r="Q20" s="3"/>
      <c r="R20" s="3"/>
      <c r="S20" s="3"/>
      <c r="Y20" s="3"/>
      <c r="Z20" s="3"/>
      <c r="AA20" s="3"/>
      <c r="AB20" s="3"/>
    </row>
    <row r="21" spans="1:28" ht="13" x14ac:dyDescent="0.15">
      <c r="A21" s="226"/>
      <c r="D21" s="13" t="s">
        <v>608</v>
      </c>
      <c r="E21" s="4" t="s">
        <v>14</v>
      </c>
      <c r="F21" s="4">
        <v>2</v>
      </c>
      <c r="G21" s="4">
        <v>2.5</v>
      </c>
      <c r="H21" s="1">
        <v>1</v>
      </c>
      <c r="I21" s="3"/>
      <c r="J21" s="3"/>
      <c r="P21" s="3"/>
      <c r="Q21" s="3"/>
      <c r="R21" s="3"/>
      <c r="S21" s="3"/>
      <c r="Y21" s="3"/>
      <c r="Z21" s="3"/>
      <c r="AA21" s="3"/>
      <c r="AB21" s="3"/>
    </row>
    <row r="22" spans="1:28" ht="65" x14ac:dyDescent="0.15">
      <c r="A22" s="226"/>
      <c r="D22" s="13" t="s">
        <v>609</v>
      </c>
      <c r="E22" s="4" t="s">
        <v>610</v>
      </c>
      <c r="F22" s="4">
        <v>6</v>
      </c>
      <c r="G22" s="4">
        <v>10</v>
      </c>
      <c r="H22" s="1">
        <v>3.5</v>
      </c>
      <c r="I22" s="3"/>
      <c r="J22" s="3"/>
      <c r="P22" s="3"/>
      <c r="Q22" s="3"/>
      <c r="R22" s="3"/>
      <c r="S22" s="3"/>
      <c r="Y22" s="3"/>
      <c r="Z22" s="3"/>
      <c r="AA22" s="3"/>
      <c r="AB22" s="3"/>
    </row>
    <row r="23" spans="1:28" x14ac:dyDescent="0.15">
      <c r="A23" s="226"/>
      <c r="D23" s="13"/>
      <c r="I23" s="3"/>
      <c r="J23" s="3"/>
      <c r="P23" s="3"/>
      <c r="Q23" s="3"/>
      <c r="R23" s="3"/>
      <c r="S23" s="3"/>
      <c r="Y23" s="3"/>
      <c r="Z23" s="3"/>
      <c r="AA23" s="3"/>
      <c r="AB23" s="3"/>
    </row>
    <row r="24" spans="1:28" ht="14.25" customHeight="1" x14ac:dyDescent="0.15">
      <c r="A24" s="226"/>
      <c r="B24" s="7">
        <v>7</v>
      </c>
      <c r="C24" s="207" t="s">
        <v>611</v>
      </c>
      <c r="D24" s="207"/>
      <c r="E24" s="207"/>
      <c r="F24" s="207"/>
      <c r="G24" s="207"/>
      <c r="I24" s="3"/>
      <c r="J24" s="3"/>
      <c r="P24" s="3"/>
      <c r="Q24" s="3"/>
      <c r="R24" s="3"/>
      <c r="S24" s="3"/>
      <c r="Y24" s="3"/>
      <c r="Z24" s="3"/>
      <c r="AA24" s="3"/>
      <c r="AB24" s="3"/>
    </row>
    <row r="25" spans="1:28" ht="13" x14ac:dyDescent="0.15">
      <c r="A25" s="226"/>
      <c r="D25" s="13" t="s">
        <v>612</v>
      </c>
      <c r="E25" s="4" t="s">
        <v>14</v>
      </c>
      <c r="F25" s="4">
        <v>1</v>
      </c>
      <c r="G25" s="4">
        <v>2.5</v>
      </c>
      <c r="I25" s="3"/>
      <c r="J25" s="3"/>
      <c r="P25" s="3"/>
      <c r="Q25" s="3"/>
      <c r="R25" s="3"/>
      <c r="S25" s="3"/>
      <c r="Y25" s="3"/>
      <c r="Z25" s="3"/>
      <c r="AA25" s="3"/>
      <c r="AB25" s="3"/>
    </row>
    <row r="26" spans="1:28" x14ac:dyDescent="0.15">
      <c r="A26" s="226"/>
      <c r="D26" s="13"/>
      <c r="I26" s="3"/>
      <c r="J26" s="3"/>
      <c r="P26" s="3"/>
      <c r="Q26" s="3"/>
      <c r="R26" s="3"/>
      <c r="S26" s="3"/>
      <c r="Y26" s="3"/>
      <c r="Z26" s="3"/>
      <c r="AA26" s="3"/>
      <c r="AB26" s="3"/>
    </row>
    <row r="27" spans="1:28" ht="15.75" customHeight="1" x14ac:dyDescent="0.15">
      <c r="A27" s="226"/>
      <c r="B27" s="7">
        <v>4</v>
      </c>
      <c r="C27" s="207" t="s">
        <v>613</v>
      </c>
      <c r="D27" s="207"/>
      <c r="E27" s="207"/>
      <c r="F27" s="207"/>
      <c r="G27" s="207"/>
      <c r="I27" s="3"/>
      <c r="J27" s="3"/>
      <c r="P27" s="3"/>
      <c r="Q27" s="3"/>
      <c r="W27" s="3"/>
      <c r="X27" s="3"/>
    </row>
    <row r="28" spans="1:28" ht="13" x14ac:dyDescent="0.15">
      <c r="A28" s="226"/>
      <c r="D28" s="19" t="s">
        <v>614</v>
      </c>
      <c r="E28" s="4" t="s">
        <v>12</v>
      </c>
      <c r="F28" s="4">
        <v>2</v>
      </c>
      <c r="G28" s="4">
        <v>2.5</v>
      </c>
      <c r="H28" s="1">
        <v>1</v>
      </c>
      <c r="I28" s="3"/>
      <c r="J28" s="3"/>
      <c r="P28" s="3"/>
      <c r="Q28" s="3"/>
      <c r="W28" s="3"/>
      <c r="X28" s="3"/>
    </row>
    <row r="29" spans="1:28" ht="13" x14ac:dyDescent="0.15">
      <c r="A29" s="226"/>
      <c r="D29" s="20" t="s">
        <v>615</v>
      </c>
      <c r="E29" s="4" t="s">
        <v>12</v>
      </c>
      <c r="F29" s="4">
        <v>3</v>
      </c>
      <c r="G29" s="4">
        <v>2.5</v>
      </c>
      <c r="H29" s="1">
        <v>1</v>
      </c>
      <c r="P29" s="3"/>
      <c r="Q29" s="3"/>
      <c r="W29" s="3"/>
      <c r="X29" s="3"/>
    </row>
    <row r="30" spans="1:28" x14ac:dyDescent="0.15">
      <c r="A30" s="227"/>
      <c r="B30" s="210" t="s">
        <v>25</v>
      </c>
      <c r="C30" s="210"/>
      <c r="D30" s="210"/>
      <c r="E30" s="16"/>
      <c r="F30" s="17">
        <f>SUM(F21:F29)</f>
        <v>14</v>
      </c>
      <c r="G30" s="110" t="s">
        <v>616</v>
      </c>
      <c r="H30" s="14">
        <v>2</v>
      </c>
      <c r="I30" s="208" t="s">
        <v>617</v>
      </c>
      <c r="J30" s="208"/>
      <c r="K30" s="208"/>
      <c r="L30" s="208"/>
      <c r="M30" s="208"/>
      <c r="N30" s="208"/>
      <c r="O30" s="208"/>
      <c r="P30" s="208"/>
      <c r="Q30" s="208"/>
      <c r="R30" s="208"/>
      <c r="S30" s="208"/>
      <c r="T30" s="208"/>
      <c r="U30" s="208"/>
      <c r="V30" s="208"/>
      <c r="W30" s="208"/>
      <c r="X30" s="208"/>
      <c r="Y30" s="208"/>
      <c r="Z30" s="208"/>
      <c r="AA30" s="208"/>
      <c r="AB30" s="208"/>
    </row>
    <row r="31" spans="1:28" x14ac:dyDescent="0.15">
      <c r="L31" s="3"/>
      <c r="M31" s="3"/>
      <c r="S31" s="3"/>
      <c r="T31" s="3"/>
      <c r="X31" s="3"/>
    </row>
    <row r="32" spans="1:28" ht="12.75" customHeight="1" x14ac:dyDescent="0.15">
      <c r="A32" s="225" t="s">
        <v>41</v>
      </c>
      <c r="B32" s="7">
        <v>3</v>
      </c>
      <c r="C32" s="207" t="s">
        <v>607</v>
      </c>
      <c r="D32" s="207"/>
      <c r="E32" s="207"/>
      <c r="F32" s="207"/>
      <c r="G32" s="207"/>
      <c r="H32" s="6"/>
      <c r="I32" s="3"/>
      <c r="J32" s="3"/>
      <c r="P32" s="3"/>
      <c r="Q32" s="3"/>
      <c r="R32" s="3"/>
      <c r="S32" s="3"/>
      <c r="Y32" s="3"/>
      <c r="Z32" s="3"/>
      <c r="AA32" s="3"/>
      <c r="AB32" s="3"/>
    </row>
    <row r="33" spans="1:29" ht="39" x14ac:dyDescent="0.15">
      <c r="A33" s="226"/>
      <c r="C33" s="33"/>
      <c r="D33" s="13" t="s">
        <v>618</v>
      </c>
      <c r="E33" s="4" t="s">
        <v>610</v>
      </c>
      <c r="F33" s="4"/>
      <c r="G33" s="4">
        <v>10</v>
      </c>
      <c r="H33" s="6"/>
      <c r="I33" s="3"/>
      <c r="J33" s="3"/>
      <c r="P33" s="3"/>
      <c r="Q33" s="3"/>
      <c r="R33" s="3"/>
      <c r="S33" s="3"/>
      <c r="Y33" s="3"/>
      <c r="Z33" s="3"/>
      <c r="AA33" s="3"/>
      <c r="AB33" s="3"/>
    </row>
    <row r="34" spans="1:29" x14ac:dyDescent="0.15">
      <c r="A34" s="226"/>
      <c r="D34" s="15"/>
      <c r="H34" s="6"/>
      <c r="I34" s="3"/>
      <c r="J34" s="3"/>
      <c r="P34" s="3"/>
      <c r="Q34" s="3"/>
      <c r="R34" s="3"/>
      <c r="S34" s="3"/>
      <c r="Y34" s="3"/>
      <c r="Z34" s="3"/>
      <c r="AA34" s="3"/>
      <c r="AB34" s="3"/>
    </row>
    <row r="35" spans="1:29" ht="14.25" customHeight="1" x14ac:dyDescent="0.15">
      <c r="A35" s="226"/>
      <c r="B35" s="7">
        <v>5</v>
      </c>
      <c r="C35" s="207" t="s">
        <v>619</v>
      </c>
      <c r="D35" s="207"/>
      <c r="E35" s="207"/>
      <c r="F35" s="207"/>
      <c r="G35" s="207"/>
      <c r="H35" s="6"/>
      <c r="I35" s="3"/>
      <c r="J35" s="3"/>
      <c r="P35" s="3"/>
      <c r="Q35" s="3"/>
      <c r="R35" s="3"/>
      <c r="S35" s="3"/>
      <c r="Y35" s="3"/>
      <c r="Z35" s="3"/>
      <c r="AA35" s="3"/>
      <c r="AB35" s="3"/>
    </row>
    <row r="36" spans="1:29" ht="13" x14ac:dyDescent="0.15">
      <c r="A36" s="226"/>
      <c r="D36" s="13" t="s">
        <v>620</v>
      </c>
      <c r="E36" s="4" t="s">
        <v>18</v>
      </c>
      <c r="F36" s="4">
        <v>2</v>
      </c>
      <c r="G36" s="4">
        <v>2.5</v>
      </c>
      <c r="H36" s="1">
        <v>2.5</v>
      </c>
      <c r="I36" s="3"/>
      <c r="J36" s="3"/>
      <c r="P36" s="3"/>
      <c r="Q36" s="3"/>
      <c r="R36" s="3"/>
      <c r="S36" s="3"/>
      <c r="Y36" s="3"/>
      <c r="Z36" s="3"/>
      <c r="AA36" s="3"/>
      <c r="AB36" s="3"/>
    </row>
    <row r="37" spans="1:29" ht="13" x14ac:dyDescent="0.15">
      <c r="A37" s="226"/>
      <c r="D37" s="13" t="s">
        <v>621</v>
      </c>
      <c r="E37" s="4" t="s">
        <v>18</v>
      </c>
      <c r="F37" s="4">
        <v>2</v>
      </c>
      <c r="G37" s="4">
        <v>2.5</v>
      </c>
      <c r="H37" s="1">
        <v>2.5</v>
      </c>
      <c r="I37" s="3"/>
      <c r="J37" s="3"/>
      <c r="P37" s="3"/>
      <c r="Q37" s="3"/>
      <c r="R37" s="3"/>
      <c r="S37" s="3"/>
      <c r="Y37" s="3"/>
      <c r="Z37" s="3"/>
      <c r="AA37" s="3"/>
      <c r="AB37" s="3"/>
    </row>
    <row r="38" spans="1:29" ht="13" x14ac:dyDescent="0.15">
      <c r="A38" s="226"/>
      <c r="D38" s="13" t="s">
        <v>622</v>
      </c>
      <c r="E38" s="4" t="s">
        <v>18</v>
      </c>
      <c r="F38" s="4">
        <v>2</v>
      </c>
      <c r="G38" s="4">
        <v>2.5</v>
      </c>
      <c r="I38" s="3"/>
      <c r="J38" s="3"/>
      <c r="P38" s="3"/>
      <c r="Q38" s="3"/>
      <c r="W38" s="3"/>
      <c r="X38" s="3"/>
    </row>
    <row r="39" spans="1:29" x14ac:dyDescent="0.15">
      <c r="A39" s="227"/>
      <c r="B39" s="210" t="s">
        <v>25</v>
      </c>
      <c r="C39" s="210"/>
      <c r="D39" s="210"/>
      <c r="E39" s="16"/>
      <c r="F39" s="17">
        <f>SUM(F32:F38)</f>
        <v>6</v>
      </c>
      <c r="G39" s="17" t="s">
        <v>623</v>
      </c>
      <c r="H39" s="14"/>
      <c r="I39" s="208" t="s">
        <v>624</v>
      </c>
      <c r="J39" s="208"/>
      <c r="K39" s="208"/>
      <c r="L39" s="208"/>
      <c r="M39" s="208"/>
      <c r="N39" s="208"/>
      <c r="O39" s="208"/>
      <c r="P39" s="208"/>
      <c r="Q39" s="208"/>
      <c r="R39" s="208"/>
      <c r="S39" s="208"/>
      <c r="T39" s="208"/>
      <c r="U39" s="208"/>
      <c r="V39" s="208"/>
      <c r="W39" s="208"/>
      <c r="X39" s="208"/>
      <c r="Y39" s="208"/>
      <c r="Z39" s="208"/>
    </row>
    <row r="40" spans="1:29" x14ac:dyDescent="0.15">
      <c r="H40" s="1">
        <v>3</v>
      </c>
      <c r="L40" s="3"/>
      <c r="M40" s="3"/>
      <c r="S40" s="3"/>
      <c r="T40" s="3"/>
      <c r="X40" s="3"/>
    </row>
    <row r="41" spans="1:29" ht="14" x14ac:dyDescent="0.15">
      <c r="A41" s="225" t="s">
        <v>50</v>
      </c>
      <c r="B41" s="7">
        <v>6</v>
      </c>
      <c r="C41" s="207" t="s">
        <v>625</v>
      </c>
      <c r="D41" s="207"/>
      <c r="E41" s="207"/>
      <c r="F41" s="207"/>
      <c r="G41" s="207"/>
      <c r="H41" s="6">
        <v>3</v>
      </c>
      <c r="I41" s="3"/>
      <c r="J41" s="3"/>
      <c r="P41" s="3"/>
      <c r="Q41" s="3"/>
      <c r="W41" s="3"/>
      <c r="X41" s="3"/>
      <c r="AC41" s="18"/>
    </row>
    <row r="42" spans="1:29" ht="14" x14ac:dyDescent="0.15">
      <c r="A42" s="226"/>
      <c r="D42" s="13" t="s">
        <v>626</v>
      </c>
      <c r="E42" s="4" t="s">
        <v>14</v>
      </c>
      <c r="F42" s="4">
        <v>2</v>
      </c>
      <c r="G42" s="4">
        <v>2.5</v>
      </c>
      <c r="H42" s="6"/>
      <c r="I42" s="3"/>
      <c r="J42" s="3"/>
      <c r="P42" s="3"/>
      <c r="Q42" s="3"/>
      <c r="W42" s="3"/>
      <c r="X42" s="3"/>
      <c r="AC42" s="18"/>
    </row>
    <row r="43" spans="1:29" ht="14" x14ac:dyDescent="0.15">
      <c r="A43" s="226"/>
      <c r="D43" s="13" t="s">
        <v>627</v>
      </c>
      <c r="E43" s="4" t="s">
        <v>14</v>
      </c>
      <c r="F43" s="4">
        <v>2</v>
      </c>
      <c r="G43" s="4">
        <v>2.5</v>
      </c>
      <c r="H43" s="6"/>
      <c r="I43" s="3"/>
      <c r="J43" s="3"/>
      <c r="P43" s="3"/>
      <c r="Q43" s="3"/>
      <c r="W43" s="3"/>
      <c r="X43" s="3"/>
      <c r="AC43" s="18"/>
    </row>
    <row r="44" spans="1:29" ht="14" x14ac:dyDescent="0.15">
      <c r="A44" s="226"/>
      <c r="E44" s="3"/>
      <c r="F44" s="3"/>
      <c r="H44" s="1">
        <v>7</v>
      </c>
      <c r="I44" s="3"/>
      <c r="J44" s="3"/>
      <c r="P44" s="3"/>
      <c r="Q44" s="3"/>
      <c r="W44" s="3"/>
      <c r="X44" s="3"/>
      <c r="AC44" s="18"/>
    </row>
    <row r="45" spans="1:29" ht="14" x14ac:dyDescent="0.15">
      <c r="A45" s="226"/>
      <c r="B45" s="7">
        <v>7</v>
      </c>
      <c r="C45" s="207" t="s">
        <v>611</v>
      </c>
      <c r="D45" s="207"/>
      <c r="E45" s="207"/>
      <c r="F45" s="207"/>
      <c r="G45" s="207"/>
      <c r="H45" s="1">
        <v>7</v>
      </c>
      <c r="I45" s="3"/>
      <c r="J45" s="3"/>
      <c r="P45" s="3"/>
      <c r="Q45" s="3"/>
      <c r="W45" s="3"/>
      <c r="X45" s="3"/>
      <c r="AC45" s="18"/>
    </row>
    <row r="46" spans="1:29" ht="14" x14ac:dyDescent="0.15">
      <c r="A46" s="226"/>
      <c r="D46" s="13" t="s">
        <v>628</v>
      </c>
      <c r="E46" s="4" t="s">
        <v>46</v>
      </c>
      <c r="F46" s="4">
        <v>2</v>
      </c>
      <c r="G46" s="4">
        <v>2.5</v>
      </c>
      <c r="I46" s="3"/>
      <c r="J46" s="3"/>
      <c r="P46" s="3"/>
      <c r="Q46" s="3"/>
      <c r="W46" s="3"/>
      <c r="X46" s="3"/>
      <c r="AC46" s="18"/>
    </row>
    <row r="47" spans="1:29" ht="14" x14ac:dyDescent="0.15">
      <c r="A47" s="226"/>
      <c r="D47" s="13" t="s">
        <v>629</v>
      </c>
      <c r="E47" s="4" t="s">
        <v>12</v>
      </c>
      <c r="F47" s="4">
        <v>3</v>
      </c>
      <c r="G47" s="4">
        <v>2.5</v>
      </c>
      <c r="H47" s="1">
        <v>2.5</v>
      </c>
      <c r="I47" s="3"/>
      <c r="J47" s="3"/>
      <c r="P47" s="3"/>
      <c r="Q47" s="3"/>
      <c r="W47" s="3"/>
      <c r="X47" s="3"/>
      <c r="AC47" s="18"/>
    </row>
    <row r="48" spans="1:29" x14ac:dyDescent="0.15">
      <c r="A48" s="227"/>
      <c r="B48" s="210" t="s">
        <v>25</v>
      </c>
      <c r="C48" s="210"/>
      <c r="D48" s="210"/>
      <c r="E48" s="16"/>
      <c r="F48" s="17">
        <f>SUM(F41:F47)</f>
        <v>9</v>
      </c>
      <c r="G48" s="17">
        <f>SUM(G42:G47)</f>
        <v>10</v>
      </c>
      <c r="H48" s="14"/>
      <c r="I48" s="208">
        <v>10</v>
      </c>
      <c r="J48" s="208"/>
      <c r="K48" s="208"/>
      <c r="L48" s="208"/>
      <c r="M48" s="208"/>
      <c r="N48" s="208"/>
      <c r="O48" s="208"/>
      <c r="P48" s="208"/>
      <c r="Q48" s="208"/>
      <c r="R48" s="208"/>
    </row>
    <row r="49" spans="1:28" x14ac:dyDescent="0.15">
      <c r="K49" s="3"/>
      <c r="L49" s="3"/>
      <c r="R49" s="3"/>
      <c r="Y49" s="3"/>
    </row>
    <row r="50" spans="1:28" x14ac:dyDescent="0.15">
      <c r="A50" s="225" t="s">
        <v>58</v>
      </c>
      <c r="B50" s="7">
        <v>8</v>
      </c>
      <c r="C50" s="231" t="s">
        <v>630</v>
      </c>
      <c r="D50" s="231"/>
      <c r="E50" s="231"/>
      <c r="F50" s="231"/>
      <c r="G50" s="231"/>
      <c r="H50" s="6">
        <v>1.5</v>
      </c>
      <c r="M50" s="3"/>
      <c r="N50" s="3"/>
      <c r="S50" s="3"/>
      <c r="T50" s="3"/>
      <c r="Y50" s="3"/>
    </row>
    <row r="51" spans="1:28" ht="14.25" customHeight="1" x14ac:dyDescent="0.15">
      <c r="A51" s="226"/>
      <c r="B51" s="7"/>
      <c r="C51" s="231"/>
      <c r="D51" s="231"/>
      <c r="E51" s="231"/>
      <c r="F51" s="231"/>
      <c r="G51" s="231"/>
      <c r="H51" s="6"/>
      <c r="M51" s="3"/>
      <c r="N51" s="3"/>
      <c r="S51" s="3"/>
      <c r="T51" s="3"/>
      <c r="Y51" s="3"/>
    </row>
    <row r="52" spans="1:28" ht="13" x14ac:dyDescent="0.15">
      <c r="A52" s="226"/>
      <c r="D52" s="13" t="s">
        <v>631</v>
      </c>
      <c r="E52" s="4" t="s">
        <v>14</v>
      </c>
      <c r="F52" s="4">
        <v>2</v>
      </c>
      <c r="G52" s="4">
        <v>2.5</v>
      </c>
      <c r="H52" s="1">
        <v>4</v>
      </c>
      <c r="M52" s="3"/>
      <c r="N52" s="3"/>
      <c r="S52" s="3"/>
      <c r="T52" s="3"/>
      <c r="Y52" s="3"/>
    </row>
    <row r="53" spans="1:28" ht="13" x14ac:dyDescent="0.15">
      <c r="A53" s="226"/>
      <c r="D53" s="13" t="s">
        <v>632</v>
      </c>
      <c r="E53" s="4" t="s">
        <v>12</v>
      </c>
      <c r="F53" s="4">
        <v>2</v>
      </c>
      <c r="G53" s="4">
        <v>2.5</v>
      </c>
      <c r="M53" s="3"/>
      <c r="N53" s="3"/>
      <c r="S53" s="3"/>
      <c r="T53" s="3"/>
      <c r="Y53" s="3"/>
    </row>
    <row r="54" spans="1:28" x14ac:dyDescent="0.15">
      <c r="A54" s="226"/>
      <c r="D54" s="13"/>
      <c r="M54" s="3"/>
      <c r="N54" s="3"/>
      <c r="S54" s="3"/>
      <c r="T54" s="3"/>
      <c r="Y54" s="3"/>
    </row>
    <row r="55" spans="1:28" ht="15.75" customHeight="1" x14ac:dyDescent="0.15">
      <c r="A55" s="226"/>
      <c r="B55" s="7">
        <v>9</v>
      </c>
      <c r="C55" s="207" t="s">
        <v>633</v>
      </c>
      <c r="D55" s="207"/>
      <c r="E55" s="207"/>
      <c r="F55" s="207"/>
      <c r="G55" s="207"/>
      <c r="M55" s="3"/>
      <c r="N55" s="3"/>
      <c r="S55" s="3"/>
      <c r="T55" s="3"/>
      <c r="Y55" s="3"/>
    </row>
    <row r="56" spans="1:28" ht="13" x14ac:dyDescent="0.15">
      <c r="A56" s="226"/>
      <c r="D56" s="13" t="s">
        <v>634</v>
      </c>
      <c r="E56" s="4" t="s">
        <v>54</v>
      </c>
      <c r="F56" s="4">
        <v>2</v>
      </c>
      <c r="G56" s="4">
        <v>2.5</v>
      </c>
      <c r="M56" s="3"/>
      <c r="N56" s="3"/>
      <c r="S56" s="3"/>
      <c r="T56" s="3"/>
      <c r="Y56" s="3"/>
    </row>
    <row r="57" spans="1:28" x14ac:dyDescent="0.15">
      <c r="A57" s="226"/>
      <c r="H57" s="36"/>
      <c r="I57" s="3"/>
      <c r="J57" s="3"/>
      <c r="P57" s="3"/>
      <c r="Q57" s="3"/>
      <c r="W57" s="3"/>
      <c r="X57" s="3"/>
    </row>
    <row r="58" spans="1:28" ht="14.25" customHeight="1" x14ac:dyDescent="0.15">
      <c r="A58" s="226"/>
      <c r="B58" s="7">
        <v>12</v>
      </c>
      <c r="C58" s="207" t="s">
        <v>635</v>
      </c>
      <c r="D58" s="207"/>
      <c r="E58" s="207"/>
      <c r="F58" s="207"/>
      <c r="G58" s="207"/>
      <c r="I58" s="3"/>
      <c r="J58" s="3"/>
      <c r="P58" s="3"/>
      <c r="Q58" s="3"/>
      <c r="W58" s="3"/>
      <c r="X58" s="3"/>
    </row>
    <row r="59" spans="1:28" ht="13" x14ac:dyDescent="0.15">
      <c r="A59" s="232"/>
      <c r="D59" s="13" t="s">
        <v>636</v>
      </c>
      <c r="E59" s="4" t="s">
        <v>14</v>
      </c>
      <c r="F59" s="4">
        <v>2</v>
      </c>
      <c r="G59" s="4">
        <v>2.5</v>
      </c>
      <c r="I59" s="3"/>
      <c r="J59" s="3"/>
      <c r="P59" s="3"/>
      <c r="Q59" s="3"/>
      <c r="W59" s="3"/>
      <c r="X59" s="3"/>
    </row>
    <row r="60" spans="1:28" ht="13" x14ac:dyDescent="0.15">
      <c r="A60" s="226"/>
      <c r="D60" s="13" t="s">
        <v>637</v>
      </c>
      <c r="E60" s="4" t="s">
        <v>161</v>
      </c>
      <c r="F60" s="4">
        <v>2</v>
      </c>
      <c r="G60" s="4">
        <v>2.5</v>
      </c>
      <c r="I60" s="3"/>
      <c r="J60" s="3"/>
      <c r="P60" s="3"/>
      <c r="Q60" s="3"/>
      <c r="W60" s="3"/>
      <c r="X60" s="3"/>
    </row>
    <row r="61" spans="1:28" x14ac:dyDescent="0.15">
      <c r="A61" s="227"/>
      <c r="B61" s="241" t="s">
        <v>25</v>
      </c>
      <c r="C61" s="210"/>
      <c r="D61" s="210"/>
      <c r="E61" s="16"/>
      <c r="F61" s="17">
        <f>SUM(F52:F60)</f>
        <v>10</v>
      </c>
      <c r="G61" s="17">
        <f>SUM(G50:G60)</f>
        <v>12.5</v>
      </c>
      <c r="H61" s="14"/>
      <c r="I61" s="208">
        <v>12.5</v>
      </c>
      <c r="J61" s="208"/>
      <c r="K61" s="208"/>
      <c r="L61" s="208"/>
      <c r="M61" s="208"/>
      <c r="N61" s="208"/>
      <c r="O61" s="208"/>
      <c r="P61" s="208"/>
      <c r="Q61" s="208"/>
      <c r="R61" s="208"/>
      <c r="S61" s="208"/>
      <c r="T61" s="208"/>
      <c r="U61" s="208"/>
      <c r="AA61" s="3"/>
      <c r="AB61" s="3"/>
    </row>
    <row r="62" spans="1:28" x14ac:dyDescent="0.15">
      <c r="I62" s="3"/>
      <c r="J62" s="3"/>
      <c r="P62" s="3"/>
      <c r="Q62" s="3"/>
      <c r="W62" s="3"/>
    </row>
    <row r="63" spans="1:28" ht="12.75" customHeight="1" x14ac:dyDescent="0.15">
      <c r="A63" s="225" t="s">
        <v>62</v>
      </c>
      <c r="B63" s="7">
        <v>10</v>
      </c>
      <c r="C63" s="207" t="s">
        <v>638</v>
      </c>
      <c r="D63" s="207"/>
      <c r="E63" s="207"/>
      <c r="F63" s="207"/>
      <c r="G63" s="207"/>
      <c r="H63" s="6"/>
      <c r="M63" s="3"/>
      <c r="N63" s="3"/>
      <c r="S63" s="3"/>
      <c r="T63" s="3"/>
      <c r="Y63" s="3"/>
    </row>
    <row r="64" spans="1:28" ht="12" customHeight="1" x14ac:dyDescent="0.15">
      <c r="A64" s="226"/>
      <c r="D64" s="13" t="s">
        <v>639</v>
      </c>
      <c r="E64" s="4" t="s">
        <v>14</v>
      </c>
      <c r="F64" s="4">
        <v>2</v>
      </c>
      <c r="G64" s="4">
        <v>2.5</v>
      </c>
      <c r="M64" s="3"/>
      <c r="N64" s="3"/>
      <c r="S64" s="3"/>
      <c r="T64" s="3"/>
      <c r="Y64" s="3"/>
    </row>
    <row r="65" spans="1:26" ht="13" x14ac:dyDescent="0.15">
      <c r="A65" s="226"/>
      <c r="D65" s="13" t="s">
        <v>640</v>
      </c>
      <c r="E65" s="4" t="s">
        <v>54</v>
      </c>
      <c r="F65" s="4">
        <v>2</v>
      </c>
      <c r="G65" s="4">
        <v>5</v>
      </c>
      <c r="M65" s="3"/>
      <c r="N65" s="3"/>
      <c r="S65" s="3"/>
      <c r="T65" s="3"/>
      <c r="Y65" s="3"/>
    </row>
    <row r="66" spans="1:26" x14ac:dyDescent="0.15">
      <c r="A66" s="226"/>
      <c r="D66" s="15"/>
      <c r="I66" s="3"/>
      <c r="J66" s="3"/>
      <c r="P66" s="3"/>
      <c r="Q66" s="3"/>
      <c r="W66" s="3"/>
      <c r="X66" s="3"/>
    </row>
    <row r="67" spans="1:26" ht="13.5" customHeight="1" x14ac:dyDescent="0.15">
      <c r="A67" s="226"/>
      <c r="B67" s="7">
        <v>11</v>
      </c>
      <c r="C67" s="207" t="s">
        <v>641</v>
      </c>
      <c r="D67" s="207"/>
      <c r="E67" s="207"/>
      <c r="F67" s="207"/>
      <c r="G67" s="207"/>
      <c r="I67" s="3"/>
      <c r="J67" s="3"/>
      <c r="P67" s="3"/>
      <c r="Q67" s="3"/>
      <c r="W67" s="3"/>
      <c r="X67" s="3"/>
    </row>
    <row r="68" spans="1:26" ht="13" x14ac:dyDescent="0.15">
      <c r="A68" s="226"/>
      <c r="D68" s="13" t="s">
        <v>64</v>
      </c>
      <c r="E68" s="4" t="s">
        <v>65</v>
      </c>
      <c r="F68" s="4">
        <v>1</v>
      </c>
      <c r="G68" s="4">
        <v>5</v>
      </c>
      <c r="I68" s="3"/>
      <c r="O68" s="3"/>
      <c r="P68" s="3"/>
      <c r="T68" s="3"/>
      <c r="Z68" s="3"/>
    </row>
    <row r="69" spans="1:26" x14ac:dyDescent="0.15">
      <c r="A69" s="227"/>
      <c r="B69" s="241" t="s">
        <v>25</v>
      </c>
      <c r="C69" s="210"/>
      <c r="D69" s="210"/>
      <c r="E69" s="16"/>
      <c r="F69" s="17">
        <f>SUM(F64:F68)</f>
        <v>5</v>
      </c>
      <c r="G69" s="17">
        <f>SUM(G63:G68)</f>
        <v>12.5</v>
      </c>
      <c r="H69" s="14"/>
      <c r="I69" s="208">
        <v>12.5</v>
      </c>
      <c r="J69" s="208"/>
      <c r="K69" s="208"/>
      <c r="L69" s="208"/>
      <c r="M69" s="208"/>
      <c r="N69" s="208"/>
      <c r="O69" s="208"/>
      <c r="P69" s="208"/>
      <c r="Q69" s="208"/>
      <c r="R69" s="208"/>
      <c r="S69" s="208"/>
      <c r="T69" s="208"/>
      <c r="U69" s="208"/>
      <c r="Z69" s="3"/>
    </row>
    <row r="70" spans="1:26" x14ac:dyDescent="0.15">
      <c r="J70" s="3"/>
      <c r="K70" s="3"/>
      <c r="R70" s="3"/>
      <c r="S70" s="3"/>
      <c r="Z70" s="3"/>
    </row>
    <row r="71" spans="1:26" ht="13.5" customHeight="1" x14ac:dyDescent="0.15">
      <c r="A71" s="226" t="s">
        <v>66</v>
      </c>
      <c r="B71" s="7">
        <v>9</v>
      </c>
      <c r="C71" s="207" t="s">
        <v>633</v>
      </c>
      <c r="D71" s="207"/>
      <c r="E71" s="207"/>
      <c r="F71" s="207"/>
      <c r="G71" s="207"/>
      <c r="I71" s="3"/>
      <c r="J71" s="3"/>
      <c r="P71" s="3"/>
      <c r="Q71" s="3"/>
      <c r="W71" s="3"/>
    </row>
    <row r="72" spans="1:26" ht="13" x14ac:dyDescent="0.15">
      <c r="A72" s="226"/>
      <c r="D72" s="13" t="s">
        <v>642</v>
      </c>
      <c r="E72" s="4" t="s">
        <v>82</v>
      </c>
      <c r="F72" s="4">
        <v>4</v>
      </c>
      <c r="G72" s="4">
        <v>5</v>
      </c>
      <c r="I72" s="3"/>
      <c r="J72" s="3"/>
      <c r="P72" s="3"/>
      <c r="Q72" s="3"/>
      <c r="W72" s="3"/>
    </row>
    <row r="73" spans="1:26" x14ac:dyDescent="0.15">
      <c r="A73" s="226"/>
      <c r="D73" s="13"/>
      <c r="I73" s="3"/>
      <c r="J73" s="3"/>
      <c r="P73" s="3"/>
      <c r="Q73" s="3"/>
      <c r="W73" s="3"/>
    </row>
    <row r="74" spans="1:26" ht="12.75" customHeight="1" x14ac:dyDescent="0.15">
      <c r="A74" s="226"/>
      <c r="B74" s="7">
        <v>13</v>
      </c>
      <c r="C74" s="207" t="s">
        <v>643</v>
      </c>
      <c r="D74" s="207"/>
      <c r="E74" s="207"/>
      <c r="F74" s="207"/>
      <c r="G74" s="207"/>
      <c r="I74" s="3"/>
      <c r="J74" s="3"/>
      <c r="P74" s="3"/>
      <c r="Q74" s="3"/>
      <c r="W74" s="3"/>
    </row>
    <row r="75" spans="1:26" ht="13" x14ac:dyDescent="0.15">
      <c r="A75" s="226"/>
      <c r="D75" s="13" t="s">
        <v>136</v>
      </c>
      <c r="E75" s="4" t="s">
        <v>54</v>
      </c>
      <c r="F75" s="4">
        <v>1</v>
      </c>
      <c r="G75" s="4">
        <v>7.5</v>
      </c>
      <c r="I75" s="3"/>
      <c r="J75" s="3"/>
      <c r="P75" s="3"/>
      <c r="Q75" s="3"/>
      <c r="W75" s="3"/>
    </row>
    <row r="76" spans="1:26" x14ac:dyDescent="0.15">
      <c r="A76" s="227"/>
      <c r="B76" s="241" t="s">
        <v>25</v>
      </c>
      <c r="C76" s="210"/>
      <c r="D76" s="210"/>
      <c r="E76" s="16"/>
      <c r="F76" s="17">
        <f>SUM(F72:F75)</f>
        <v>5</v>
      </c>
      <c r="G76" s="17">
        <f>SUM(G72:G75)</f>
        <v>12.5</v>
      </c>
      <c r="H76" s="14"/>
      <c r="I76" s="208">
        <v>12.5</v>
      </c>
      <c r="J76" s="208"/>
      <c r="K76" s="208"/>
      <c r="L76" s="208"/>
      <c r="M76" s="208"/>
      <c r="N76" s="208"/>
      <c r="O76" s="208"/>
      <c r="P76" s="208"/>
      <c r="Q76" s="208"/>
      <c r="R76" s="208"/>
      <c r="S76" s="208"/>
      <c r="T76" s="208"/>
      <c r="U76" s="208"/>
    </row>
    <row r="77" spans="1:26" x14ac:dyDescent="0.15">
      <c r="I77" s="3"/>
      <c r="J77" s="3"/>
      <c r="M77" s="3"/>
      <c r="N77" s="3"/>
      <c r="Q77" s="3"/>
      <c r="R77" s="3"/>
      <c r="U77" s="3"/>
      <c r="V77" s="3"/>
      <c r="Y77" s="3"/>
      <c r="Z77" s="3"/>
    </row>
    <row r="78" spans="1:26" x14ac:dyDescent="0.15">
      <c r="A78" s="10" t="s">
        <v>73</v>
      </c>
      <c r="B78" s="8"/>
      <c r="C78" s="8"/>
      <c r="D78" s="8"/>
      <c r="E78" s="9"/>
      <c r="F78" s="10">
        <f>F76+F69+F61+F48+F39+F30+F18+F10</f>
        <v>64</v>
      </c>
      <c r="G78" s="10">
        <v>100</v>
      </c>
    </row>
  </sheetData>
  <sheetProtection sheet="1" formatCells="0" formatColumns="0" formatRows="0" insertColumns="0" insertRows="0" insertHyperlinks="0" deleteColumns="0" deleteRows="0" sort="0" autoFilter="0" pivotTables="0"/>
  <mergeCells count="51">
    <mergeCell ref="I18:U18"/>
    <mergeCell ref="A1:AB1"/>
    <mergeCell ref="A3:A4"/>
    <mergeCell ref="B3:D4"/>
    <mergeCell ref="E3:E4"/>
    <mergeCell ref="F3:F4"/>
    <mergeCell ref="G3:G4"/>
    <mergeCell ref="I3:AB3"/>
    <mergeCell ref="I4:M4"/>
    <mergeCell ref="N4:R4"/>
    <mergeCell ref="S4:W4"/>
    <mergeCell ref="X4:AB4"/>
    <mergeCell ref="A6:A10"/>
    <mergeCell ref="C6:G6"/>
    <mergeCell ref="B10:D10"/>
    <mergeCell ref="I10:U10"/>
    <mergeCell ref="A32:A39"/>
    <mergeCell ref="C32:G32"/>
    <mergeCell ref="C35:G35"/>
    <mergeCell ref="B39:D39"/>
    <mergeCell ref="I39:Z39"/>
    <mergeCell ref="I30:AB30"/>
    <mergeCell ref="A12:A18"/>
    <mergeCell ref="C12:G12"/>
    <mergeCell ref="B18:D18"/>
    <mergeCell ref="A50:A61"/>
    <mergeCell ref="C55:G55"/>
    <mergeCell ref="B61:D61"/>
    <mergeCell ref="A20:A30"/>
    <mergeCell ref="C20:G20"/>
    <mergeCell ref="C27:G27"/>
    <mergeCell ref="B30:D30"/>
    <mergeCell ref="C24:G24"/>
    <mergeCell ref="I61:U61"/>
    <mergeCell ref="A41:A48"/>
    <mergeCell ref="C41:G41"/>
    <mergeCell ref="C45:G45"/>
    <mergeCell ref="B48:D48"/>
    <mergeCell ref="I48:R48"/>
    <mergeCell ref="A71:A76"/>
    <mergeCell ref="C58:G58"/>
    <mergeCell ref="C74:G74"/>
    <mergeCell ref="B76:D76"/>
    <mergeCell ref="I76:U76"/>
    <mergeCell ref="A63:A69"/>
    <mergeCell ref="C63:G63"/>
    <mergeCell ref="C67:G67"/>
    <mergeCell ref="B69:D69"/>
    <mergeCell ref="I69:U69"/>
    <mergeCell ref="C50:G51"/>
    <mergeCell ref="C71:G71"/>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238"/>
  <sheetViews>
    <sheetView view="pageLayout" topLeftCell="A2" zoomScaleNormal="100" workbookViewId="0">
      <selection activeCell="S11" sqref="S11"/>
    </sheetView>
  </sheetViews>
  <sheetFormatPr baseColWidth="10" defaultColWidth="1.33203125" defaultRowHeight="12" x14ac:dyDescent="0.15"/>
  <cols>
    <col min="1" max="1" width="6.1640625" style="61" customWidth="1"/>
    <col min="2" max="2" width="3.83203125" style="61" customWidth="1"/>
    <col min="3" max="3" width="0" style="61" hidden="1" customWidth="1"/>
    <col min="4" max="4" width="68.33203125" style="61" customWidth="1"/>
    <col min="5" max="7" width="11.1640625" style="61" customWidth="1"/>
    <col min="8" max="8" width="1.1640625" style="61" customWidth="1"/>
    <col min="9" max="21" width="1.83203125" style="61" customWidth="1"/>
    <col min="22" max="22" width="1.5" style="61" customWidth="1"/>
    <col min="23" max="28" width="1.83203125" style="61" customWidth="1"/>
    <col min="29" max="256" width="1.33203125" style="61"/>
    <col min="257" max="257" width="5.6640625" style="61" customWidth="1"/>
    <col min="258" max="258" width="3.83203125" style="61" customWidth="1"/>
    <col min="259" max="259" width="0" style="61" hidden="1" customWidth="1"/>
    <col min="260" max="260" width="76.6640625" style="61" bestFit="1" customWidth="1"/>
    <col min="261" max="261" width="7.5" style="61" bestFit="1" customWidth="1"/>
    <col min="262" max="263" width="11" style="61" customWidth="1"/>
    <col min="264" max="264" width="1" style="61" customWidth="1"/>
    <col min="265" max="284" width="1.6640625" style="61" customWidth="1"/>
    <col min="285" max="512" width="1.33203125" style="61"/>
    <col min="513" max="513" width="5.6640625" style="61" customWidth="1"/>
    <col min="514" max="514" width="3.83203125" style="61" customWidth="1"/>
    <col min="515" max="515" width="0" style="61" hidden="1" customWidth="1"/>
    <col min="516" max="516" width="76.6640625" style="61" bestFit="1" customWidth="1"/>
    <col min="517" max="517" width="7.5" style="61" bestFit="1" customWidth="1"/>
    <col min="518" max="519" width="11" style="61" customWidth="1"/>
    <col min="520" max="520" width="1" style="61" customWidth="1"/>
    <col min="521" max="540" width="1.6640625" style="61" customWidth="1"/>
    <col min="541" max="768" width="1.33203125" style="61"/>
    <col min="769" max="769" width="5.6640625" style="61" customWidth="1"/>
    <col min="770" max="770" width="3.83203125" style="61" customWidth="1"/>
    <col min="771" max="771" width="0" style="61" hidden="1" customWidth="1"/>
    <col min="772" max="772" width="76.6640625" style="61" bestFit="1" customWidth="1"/>
    <col min="773" max="773" width="7.5" style="61" bestFit="1" customWidth="1"/>
    <col min="774" max="775" width="11" style="61" customWidth="1"/>
    <col min="776" max="776" width="1" style="61" customWidth="1"/>
    <col min="777" max="796" width="1.6640625" style="61" customWidth="1"/>
    <col min="797" max="1024" width="1.33203125" style="61"/>
    <col min="1025" max="1025" width="5.6640625" style="61" customWidth="1"/>
    <col min="1026" max="1026" width="3.83203125" style="61" customWidth="1"/>
    <col min="1027" max="1027" width="0" style="61" hidden="1" customWidth="1"/>
    <col min="1028" max="1028" width="76.6640625" style="61" bestFit="1" customWidth="1"/>
    <col min="1029" max="1029" width="7.5" style="61" bestFit="1" customWidth="1"/>
    <col min="1030" max="1031" width="11" style="61" customWidth="1"/>
    <col min="1032" max="1032" width="1" style="61" customWidth="1"/>
    <col min="1033" max="1052" width="1.6640625" style="61" customWidth="1"/>
    <col min="1053" max="1280" width="1.33203125" style="61"/>
    <col min="1281" max="1281" width="5.6640625" style="61" customWidth="1"/>
    <col min="1282" max="1282" width="3.83203125" style="61" customWidth="1"/>
    <col min="1283" max="1283" width="0" style="61" hidden="1" customWidth="1"/>
    <col min="1284" max="1284" width="76.6640625" style="61" bestFit="1" customWidth="1"/>
    <col min="1285" max="1285" width="7.5" style="61" bestFit="1" customWidth="1"/>
    <col min="1286" max="1287" width="11" style="61" customWidth="1"/>
    <col min="1288" max="1288" width="1" style="61" customWidth="1"/>
    <col min="1289" max="1308" width="1.6640625" style="61" customWidth="1"/>
    <col min="1309" max="1536" width="1.33203125" style="61"/>
    <col min="1537" max="1537" width="5.6640625" style="61" customWidth="1"/>
    <col min="1538" max="1538" width="3.83203125" style="61" customWidth="1"/>
    <col min="1539" max="1539" width="0" style="61" hidden="1" customWidth="1"/>
    <col min="1540" max="1540" width="76.6640625" style="61" bestFit="1" customWidth="1"/>
    <col min="1541" max="1541" width="7.5" style="61" bestFit="1" customWidth="1"/>
    <col min="1542" max="1543" width="11" style="61" customWidth="1"/>
    <col min="1544" max="1544" width="1" style="61" customWidth="1"/>
    <col min="1545" max="1564" width="1.6640625" style="61" customWidth="1"/>
    <col min="1565" max="1792" width="1.33203125" style="61"/>
    <col min="1793" max="1793" width="5.6640625" style="61" customWidth="1"/>
    <col min="1794" max="1794" width="3.83203125" style="61" customWidth="1"/>
    <col min="1795" max="1795" width="0" style="61" hidden="1" customWidth="1"/>
    <col min="1796" max="1796" width="76.6640625" style="61" bestFit="1" customWidth="1"/>
    <col min="1797" max="1797" width="7.5" style="61" bestFit="1" customWidth="1"/>
    <col min="1798" max="1799" width="11" style="61" customWidth="1"/>
    <col min="1800" max="1800" width="1" style="61" customWidth="1"/>
    <col min="1801" max="1820" width="1.6640625" style="61" customWidth="1"/>
    <col min="1821" max="2048" width="1.33203125" style="61"/>
    <col min="2049" max="2049" width="5.6640625" style="61" customWidth="1"/>
    <col min="2050" max="2050" width="3.83203125" style="61" customWidth="1"/>
    <col min="2051" max="2051" width="0" style="61" hidden="1" customWidth="1"/>
    <col min="2052" max="2052" width="76.6640625" style="61" bestFit="1" customWidth="1"/>
    <col min="2053" max="2053" width="7.5" style="61" bestFit="1" customWidth="1"/>
    <col min="2054" max="2055" width="11" style="61" customWidth="1"/>
    <col min="2056" max="2056" width="1" style="61" customWidth="1"/>
    <col min="2057" max="2076" width="1.6640625" style="61" customWidth="1"/>
    <col min="2077" max="2304" width="1.33203125" style="61"/>
    <col min="2305" max="2305" width="5.6640625" style="61" customWidth="1"/>
    <col min="2306" max="2306" width="3.83203125" style="61" customWidth="1"/>
    <col min="2307" max="2307" width="0" style="61" hidden="1" customWidth="1"/>
    <col min="2308" max="2308" width="76.6640625" style="61" bestFit="1" customWidth="1"/>
    <col min="2309" max="2309" width="7.5" style="61" bestFit="1" customWidth="1"/>
    <col min="2310" max="2311" width="11" style="61" customWidth="1"/>
    <col min="2312" max="2312" width="1" style="61" customWidth="1"/>
    <col min="2313" max="2332" width="1.6640625" style="61" customWidth="1"/>
    <col min="2333" max="2560" width="1.33203125" style="61"/>
    <col min="2561" max="2561" width="5.6640625" style="61" customWidth="1"/>
    <col min="2562" max="2562" width="3.83203125" style="61" customWidth="1"/>
    <col min="2563" max="2563" width="0" style="61" hidden="1" customWidth="1"/>
    <col min="2564" max="2564" width="76.6640625" style="61" bestFit="1" customWidth="1"/>
    <col min="2565" max="2565" width="7.5" style="61" bestFit="1" customWidth="1"/>
    <col min="2566" max="2567" width="11" style="61" customWidth="1"/>
    <col min="2568" max="2568" width="1" style="61" customWidth="1"/>
    <col min="2569" max="2588" width="1.6640625" style="61" customWidth="1"/>
    <col min="2589" max="2816" width="1.33203125" style="61"/>
    <col min="2817" max="2817" width="5.6640625" style="61" customWidth="1"/>
    <col min="2818" max="2818" width="3.83203125" style="61" customWidth="1"/>
    <col min="2819" max="2819" width="0" style="61" hidden="1" customWidth="1"/>
    <col min="2820" max="2820" width="76.6640625" style="61" bestFit="1" customWidth="1"/>
    <col min="2821" max="2821" width="7.5" style="61" bestFit="1" customWidth="1"/>
    <col min="2822" max="2823" width="11" style="61" customWidth="1"/>
    <col min="2824" max="2824" width="1" style="61" customWidth="1"/>
    <col min="2825" max="2844" width="1.6640625" style="61" customWidth="1"/>
    <col min="2845" max="3072" width="1.33203125" style="61"/>
    <col min="3073" max="3073" width="5.6640625" style="61" customWidth="1"/>
    <col min="3074" max="3074" width="3.83203125" style="61" customWidth="1"/>
    <col min="3075" max="3075" width="0" style="61" hidden="1" customWidth="1"/>
    <col min="3076" max="3076" width="76.6640625" style="61" bestFit="1" customWidth="1"/>
    <col min="3077" max="3077" width="7.5" style="61" bestFit="1" customWidth="1"/>
    <col min="3078" max="3079" width="11" style="61" customWidth="1"/>
    <col min="3080" max="3080" width="1" style="61" customWidth="1"/>
    <col min="3081" max="3100" width="1.6640625" style="61" customWidth="1"/>
    <col min="3101" max="3328" width="1.33203125" style="61"/>
    <col min="3329" max="3329" width="5.6640625" style="61" customWidth="1"/>
    <col min="3330" max="3330" width="3.83203125" style="61" customWidth="1"/>
    <col min="3331" max="3331" width="0" style="61" hidden="1" customWidth="1"/>
    <col min="3332" max="3332" width="76.6640625" style="61" bestFit="1" customWidth="1"/>
    <col min="3333" max="3333" width="7.5" style="61" bestFit="1" customWidth="1"/>
    <col min="3334" max="3335" width="11" style="61" customWidth="1"/>
    <col min="3336" max="3336" width="1" style="61" customWidth="1"/>
    <col min="3337" max="3356" width="1.6640625" style="61" customWidth="1"/>
    <col min="3357" max="3584" width="1.33203125" style="61"/>
    <col min="3585" max="3585" width="5.6640625" style="61" customWidth="1"/>
    <col min="3586" max="3586" width="3.83203125" style="61" customWidth="1"/>
    <col min="3587" max="3587" width="0" style="61" hidden="1" customWidth="1"/>
    <col min="3588" max="3588" width="76.6640625" style="61" bestFit="1" customWidth="1"/>
    <col min="3589" max="3589" width="7.5" style="61" bestFit="1" customWidth="1"/>
    <col min="3590" max="3591" width="11" style="61" customWidth="1"/>
    <col min="3592" max="3592" width="1" style="61" customWidth="1"/>
    <col min="3593" max="3612" width="1.6640625" style="61" customWidth="1"/>
    <col min="3613" max="3840" width="1.33203125" style="61"/>
    <col min="3841" max="3841" width="5.6640625" style="61" customWidth="1"/>
    <col min="3842" max="3842" width="3.83203125" style="61" customWidth="1"/>
    <col min="3843" max="3843" width="0" style="61" hidden="1" customWidth="1"/>
    <col min="3844" max="3844" width="76.6640625" style="61" bestFit="1" customWidth="1"/>
    <col min="3845" max="3845" width="7.5" style="61" bestFit="1" customWidth="1"/>
    <col min="3846" max="3847" width="11" style="61" customWidth="1"/>
    <col min="3848" max="3848" width="1" style="61" customWidth="1"/>
    <col min="3849" max="3868" width="1.6640625" style="61" customWidth="1"/>
    <col min="3869" max="4096" width="1.33203125" style="61"/>
    <col min="4097" max="4097" width="5.6640625" style="61" customWidth="1"/>
    <col min="4098" max="4098" width="3.83203125" style="61" customWidth="1"/>
    <col min="4099" max="4099" width="0" style="61" hidden="1" customWidth="1"/>
    <col min="4100" max="4100" width="76.6640625" style="61" bestFit="1" customWidth="1"/>
    <col min="4101" max="4101" width="7.5" style="61" bestFit="1" customWidth="1"/>
    <col min="4102" max="4103" width="11" style="61" customWidth="1"/>
    <col min="4104" max="4104" width="1" style="61" customWidth="1"/>
    <col min="4105" max="4124" width="1.6640625" style="61" customWidth="1"/>
    <col min="4125" max="4352" width="1.33203125" style="61"/>
    <col min="4353" max="4353" width="5.6640625" style="61" customWidth="1"/>
    <col min="4354" max="4354" width="3.83203125" style="61" customWidth="1"/>
    <col min="4355" max="4355" width="0" style="61" hidden="1" customWidth="1"/>
    <col min="4356" max="4356" width="76.6640625" style="61" bestFit="1" customWidth="1"/>
    <col min="4357" max="4357" width="7.5" style="61" bestFit="1" customWidth="1"/>
    <col min="4358" max="4359" width="11" style="61" customWidth="1"/>
    <col min="4360" max="4360" width="1" style="61" customWidth="1"/>
    <col min="4361" max="4380" width="1.6640625" style="61" customWidth="1"/>
    <col min="4381" max="4608" width="1.33203125" style="61"/>
    <col min="4609" max="4609" width="5.6640625" style="61" customWidth="1"/>
    <col min="4610" max="4610" width="3.83203125" style="61" customWidth="1"/>
    <col min="4611" max="4611" width="0" style="61" hidden="1" customWidth="1"/>
    <col min="4612" max="4612" width="76.6640625" style="61" bestFit="1" customWidth="1"/>
    <col min="4613" max="4613" width="7.5" style="61" bestFit="1" customWidth="1"/>
    <col min="4614" max="4615" width="11" style="61" customWidth="1"/>
    <col min="4616" max="4616" width="1" style="61" customWidth="1"/>
    <col min="4617" max="4636" width="1.6640625" style="61" customWidth="1"/>
    <col min="4637" max="4864" width="1.33203125" style="61"/>
    <col min="4865" max="4865" width="5.6640625" style="61" customWidth="1"/>
    <col min="4866" max="4866" width="3.83203125" style="61" customWidth="1"/>
    <col min="4867" max="4867" width="0" style="61" hidden="1" customWidth="1"/>
    <col min="4868" max="4868" width="76.6640625" style="61" bestFit="1" customWidth="1"/>
    <col min="4869" max="4869" width="7.5" style="61" bestFit="1" customWidth="1"/>
    <col min="4870" max="4871" width="11" style="61" customWidth="1"/>
    <col min="4872" max="4872" width="1" style="61" customWidth="1"/>
    <col min="4873" max="4892" width="1.6640625" style="61" customWidth="1"/>
    <col min="4893" max="5120" width="1.33203125" style="61"/>
    <col min="5121" max="5121" width="5.6640625" style="61" customWidth="1"/>
    <col min="5122" max="5122" width="3.83203125" style="61" customWidth="1"/>
    <col min="5123" max="5123" width="0" style="61" hidden="1" customWidth="1"/>
    <col min="5124" max="5124" width="76.6640625" style="61" bestFit="1" customWidth="1"/>
    <col min="5125" max="5125" width="7.5" style="61" bestFit="1" customWidth="1"/>
    <col min="5126" max="5127" width="11" style="61" customWidth="1"/>
    <col min="5128" max="5128" width="1" style="61" customWidth="1"/>
    <col min="5129" max="5148" width="1.6640625" style="61" customWidth="1"/>
    <col min="5149" max="5376" width="1.33203125" style="61"/>
    <col min="5377" max="5377" width="5.6640625" style="61" customWidth="1"/>
    <col min="5378" max="5378" width="3.83203125" style="61" customWidth="1"/>
    <col min="5379" max="5379" width="0" style="61" hidden="1" customWidth="1"/>
    <col min="5380" max="5380" width="76.6640625" style="61" bestFit="1" customWidth="1"/>
    <col min="5381" max="5381" width="7.5" style="61" bestFit="1" customWidth="1"/>
    <col min="5382" max="5383" width="11" style="61" customWidth="1"/>
    <col min="5384" max="5384" width="1" style="61" customWidth="1"/>
    <col min="5385" max="5404" width="1.6640625" style="61" customWidth="1"/>
    <col min="5405" max="5632" width="1.33203125" style="61"/>
    <col min="5633" max="5633" width="5.6640625" style="61" customWidth="1"/>
    <col min="5634" max="5634" width="3.83203125" style="61" customWidth="1"/>
    <col min="5635" max="5635" width="0" style="61" hidden="1" customWidth="1"/>
    <col min="5636" max="5636" width="76.6640625" style="61" bestFit="1" customWidth="1"/>
    <col min="5637" max="5637" width="7.5" style="61" bestFit="1" customWidth="1"/>
    <col min="5638" max="5639" width="11" style="61" customWidth="1"/>
    <col min="5640" max="5640" width="1" style="61" customWidth="1"/>
    <col min="5641" max="5660" width="1.6640625" style="61" customWidth="1"/>
    <col min="5661" max="5888" width="1.33203125" style="61"/>
    <col min="5889" max="5889" width="5.6640625" style="61" customWidth="1"/>
    <col min="5890" max="5890" width="3.83203125" style="61" customWidth="1"/>
    <col min="5891" max="5891" width="0" style="61" hidden="1" customWidth="1"/>
    <col min="5892" max="5892" width="76.6640625" style="61" bestFit="1" customWidth="1"/>
    <col min="5893" max="5893" width="7.5" style="61" bestFit="1" customWidth="1"/>
    <col min="5894" max="5895" width="11" style="61" customWidth="1"/>
    <col min="5896" max="5896" width="1" style="61" customWidth="1"/>
    <col min="5897" max="5916" width="1.6640625" style="61" customWidth="1"/>
    <col min="5917" max="6144" width="1.33203125" style="61"/>
    <col min="6145" max="6145" width="5.6640625" style="61" customWidth="1"/>
    <col min="6146" max="6146" width="3.83203125" style="61" customWidth="1"/>
    <col min="6147" max="6147" width="0" style="61" hidden="1" customWidth="1"/>
    <col min="6148" max="6148" width="76.6640625" style="61" bestFit="1" customWidth="1"/>
    <col min="6149" max="6149" width="7.5" style="61" bestFit="1" customWidth="1"/>
    <col min="6150" max="6151" width="11" style="61" customWidth="1"/>
    <col min="6152" max="6152" width="1" style="61" customWidth="1"/>
    <col min="6153" max="6172" width="1.6640625" style="61" customWidth="1"/>
    <col min="6173" max="6400" width="1.33203125" style="61"/>
    <col min="6401" max="6401" width="5.6640625" style="61" customWidth="1"/>
    <col min="6402" max="6402" width="3.83203125" style="61" customWidth="1"/>
    <col min="6403" max="6403" width="0" style="61" hidden="1" customWidth="1"/>
    <col min="6404" max="6404" width="76.6640625" style="61" bestFit="1" customWidth="1"/>
    <col min="6405" max="6405" width="7.5" style="61" bestFit="1" customWidth="1"/>
    <col min="6406" max="6407" width="11" style="61" customWidth="1"/>
    <col min="6408" max="6408" width="1" style="61" customWidth="1"/>
    <col min="6409" max="6428" width="1.6640625" style="61" customWidth="1"/>
    <col min="6429" max="6656" width="1.33203125" style="61"/>
    <col min="6657" max="6657" width="5.6640625" style="61" customWidth="1"/>
    <col min="6658" max="6658" width="3.83203125" style="61" customWidth="1"/>
    <col min="6659" max="6659" width="0" style="61" hidden="1" customWidth="1"/>
    <col min="6660" max="6660" width="76.6640625" style="61" bestFit="1" customWidth="1"/>
    <col min="6661" max="6661" width="7.5" style="61" bestFit="1" customWidth="1"/>
    <col min="6662" max="6663" width="11" style="61" customWidth="1"/>
    <col min="6664" max="6664" width="1" style="61" customWidth="1"/>
    <col min="6665" max="6684" width="1.6640625" style="61" customWidth="1"/>
    <col min="6685" max="6912" width="1.33203125" style="61"/>
    <col min="6913" max="6913" width="5.6640625" style="61" customWidth="1"/>
    <col min="6914" max="6914" width="3.83203125" style="61" customWidth="1"/>
    <col min="6915" max="6915" width="0" style="61" hidden="1" customWidth="1"/>
    <col min="6916" max="6916" width="76.6640625" style="61" bestFit="1" customWidth="1"/>
    <col min="6917" max="6917" width="7.5" style="61" bestFit="1" customWidth="1"/>
    <col min="6918" max="6919" width="11" style="61" customWidth="1"/>
    <col min="6920" max="6920" width="1" style="61" customWidth="1"/>
    <col min="6921" max="6940" width="1.6640625" style="61" customWidth="1"/>
    <col min="6941" max="7168" width="1.33203125" style="61"/>
    <col min="7169" max="7169" width="5.6640625" style="61" customWidth="1"/>
    <col min="7170" max="7170" width="3.83203125" style="61" customWidth="1"/>
    <col min="7171" max="7171" width="0" style="61" hidden="1" customWidth="1"/>
    <col min="7172" max="7172" width="76.6640625" style="61" bestFit="1" customWidth="1"/>
    <col min="7173" max="7173" width="7.5" style="61" bestFit="1" customWidth="1"/>
    <col min="7174" max="7175" width="11" style="61" customWidth="1"/>
    <col min="7176" max="7176" width="1" style="61" customWidth="1"/>
    <col min="7177" max="7196" width="1.6640625" style="61" customWidth="1"/>
    <col min="7197" max="7424" width="1.33203125" style="61"/>
    <col min="7425" max="7425" width="5.6640625" style="61" customWidth="1"/>
    <col min="7426" max="7426" width="3.83203125" style="61" customWidth="1"/>
    <col min="7427" max="7427" width="0" style="61" hidden="1" customWidth="1"/>
    <col min="7428" max="7428" width="76.6640625" style="61" bestFit="1" customWidth="1"/>
    <col min="7429" max="7429" width="7.5" style="61" bestFit="1" customWidth="1"/>
    <col min="7430" max="7431" width="11" style="61" customWidth="1"/>
    <col min="7432" max="7432" width="1" style="61" customWidth="1"/>
    <col min="7433" max="7452" width="1.6640625" style="61" customWidth="1"/>
    <col min="7453" max="7680" width="1.33203125" style="61"/>
    <col min="7681" max="7681" width="5.6640625" style="61" customWidth="1"/>
    <col min="7682" max="7682" width="3.83203125" style="61" customWidth="1"/>
    <col min="7683" max="7683" width="0" style="61" hidden="1" customWidth="1"/>
    <col min="7684" max="7684" width="76.6640625" style="61" bestFit="1" customWidth="1"/>
    <col min="7685" max="7685" width="7.5" style="61" bestFit="1" customWidth="1"/>
    <col min="7686" max="7687" width="11" style="61" customWidth="1"/>
    <col min="7688" max="7688" width="1" style="61" customWidth="1"/>
    <col min="7689" max="7708" width="1.6640625" style="61" customWidth="1"/>
    <col min="7709" max="7936" width="1.33203125" style="61"/>
    <col min="7937" max="7937" width="5.6640625" style="61" customWidth="1"/>
    <col min="7938" max="7938" width="3.83203125" style="61" customWidth="1"/>
    <col min="7939" max="7939" width="0" style="61" hidden="1" customWidth="1"/>
    <col min="7940" max="7940" width="76.6640625" style="61" bestFit="1" customWidth="1"/>
    <col min="7941" max="7941" width="7.5" style="61" bestFit="1" customWidth="1"/>
    <col min="7942" max="7943" width="11" style="61" customWidth="1"/>
    <col min="7944" max="7944" width="1" style="61" customWidth="1"/>
    <col min="7945" max="7964" width="1.6640625" style="61" customWidth="1"/>
    <col min="7965" max="8192" width="1.33203125" style="61"/>
    <col min="8193" max="8193" width="5.6640625" style="61" customWidth="1"/>
    <col min="8194" max="8194" width="3.83203125" style="61" customWidth="1"/>
    <col min="8195" max="8195" width="0" style="61" hidden="1" customWidth="1"/>
    <col min="8196" max="8196" width="76.6640625" style="61" bestFit="1" customWidth="1"/>
    <col min="8197" max="8197" width="7.5" style="61" bestFit="1" customWidth="1"/>
    <col min="8198" max="8199" width="11" style="61" customWidth="1"/>
    <col min="8200" max="8200" width="1" style="61" customWidth="1"/>
    <col min="8201" max="8220" width="1.6640625" style="61" customWidth="1"/>
    <col min="8221" max="8448" width="1.33203125" style="61"/>
    <col min="8449" max="8449" width="5.6640625" style="61" customWidth="1"/>
    <col min="8450" max="8450" width="3.83203125" style="61" customWidth="1"/>
    <col min="8451" max="8451" width="0" style="61" hidden="1" customWidth="1"/>
    <col min="8452" max="8452" width="76.6640625" style="61" bestFit="1" customWidth="1"/>
    <col min="8453" max="8453" width="7.5" style="61" bestFit="1" customWidth="1"/>
    <col min="8454" max="8455" width="11" style="61" customWidth="1"/>
    <col min="8456" max="8456" width="1" style="61" customWidth="1"/>
    <col min="8457" max="8476" width="1.6640625" style="61" customWidth="1"/>
    <col min="8477" max="8704" width="1.33203125" style="61"/>
    <col min="8705" max="8705" width="5.6640625" style="61" customWidth="1"/>
    <col min="8706" max="8706" width="3.83203125" style="61" customWidth="1"/>
    <col min="8707" max="8707" width="0" style="61" hidden="1" customWidth="1"/>
    <col min="8708" max="8708" width="76.6640625" style="61" bestFit="1" customWidth="1"/>
    <col min="8709" max="8709" width="7.5" style="61" bestFit="1" customWidth="1"/>
    <col min="8710" max="8711" width="11" style="61" customWidth="1"/>
    <col min="8712" max="8712" width="1" style="61" customWidth="1"/>
    <col min="8713" max="8732" width="1.6640625" style="61" customWidth="1"/>
    <col min="8733" max="8960" width="1.33203125" style="61"/>
    <col min="8961" max="8961" width="5.6640625" style="61" customWidth="1"/>
    <col min="8962" max="8962" width="3.83203125" style="61" customWidth="1"/>
    <col min="8963" max="8963" width="0" style="61" hidden="1" customWidth="1"/>
    <col min="8964" max="8964" width="76.6640625" style="61" bestFit="1" customWidth="1"/>
    <col min="8965" max="8965" width="7.5" style="61" bestFit="1" customWidth="1"/>
    <col min="8966" max="8967" width="11" style="61" customWidth="1"/>
    <col min="8968" max="8968" width="1" style="61" customWidth="1"/>
    <col min="8969" max="8988" width="1.6640625" style="61" customWidth="1"/>
    <col min="8989" max="9216" width="1.33203125" style="61"/>
    <col min="9217" max="9217" width="5.6640625" style="61" customWidth="1"/>
    <col min="9218" max="9218" width="3.83203125" style="61" customWidth="1"/>
    <col min="9219" max="9219" width="0" style="61" hidden="1" customWidth="1"/>
    <col min="9220" max="9220" width="76.6640625" style="61" bestFit="1" customWidth="1"/>
    <col min="9221" max="9221" width="7.5" style="61" bestFit="1" customWidth="1"/>
    <col min="9222" max="9223" width="11" style="61" customWidth="1"/>
    <col min="9224" max="9224" width="1" style="61" customWidth="1"/>
    <col min="9225" max="9244" width="1.6640625" style="61" customWidth="1"/>
    <col min="9245" max="9472" width="1.33203125" style="61"/>
    <col min="9473" max="9473" width="5.6640625" style="61" customWidth="1"/>
    <col min="9474" max="9474" width="3.83203125" style="61" customWidth="1"/>
    <col min="9475" max="9475" width="0" style="61" hidden="1" customWidth="1"/>
    <col min="9476" max="9476" width="76.6640625" style="61" bestFit="1" customWidth="1"/>
    <col min="9477" max="9477" width="7.5" style="61" bestFit="1" customWidth="1"/>
    <col min="9478" max="9479" width="11" style="61" customWidth="1"/>
    <col min="9480" max="9480" width="1" style="61" customWidth="1"/>
    <col min="9481" max="9500" width="1.6640625" style="61" customWidth="1"/>
    <col min="9501" max="9728" width="1.33203125" style="61"/>
    <col min="9729" max="9729" width="5.6640625" style="61" customWidth="1"/>
    <col min="9730" max="9730" width="3.83203125" style="61" customWidth="1"/>
    <col min="9731" max="9731" width="0" style="61" hidden="1" customWidth="1"/>
    <col min="9732" max="9732" width="76.6640625" style="61" bestFit="1" customWidth="1"/>
    <col min="9733" max="9733" width="7.5" style="61" bestFit="1" customWidth="1"/>
    <col min="9734" max="9735" width="11" style="61" customWidth="1"/>
    <col min="9736" max="9736" width="1" style="61" customWidth="1"/>
    <col min="9737" max="9756" width="1.6640625" style="61" customWidth="1"/>
    <col min="9757" max="9984" width="1.33203125" style="61"/>
    <col min="9985" max="9985" width="5.6640625" style="61" customWidth="1"/>
    <col min="9986" max="9986" width="3.83203125" style="61" customWidth="1"/>
    <col min="9987" max="9987" width="0" style="61" hidden="1" customWidth="1"/>
    <col min="9988" max="9988" width="76.6640625" style="61" bestFit="1" customWidth="1"/>
    <col min="9989" max="9989" width="7.5" style="61" bestFit="1" customWidth="1"/>
    <col min="9990" max="9991" width="11" style="61" customWidth="1"/>
    <col min="9992" max="9992" width="1" style="61" customWidth="1"/>
    <col min="9993" max="10012" width="1.6640625" style="61" customWidth="1"/>
    <col min="10013" max="10240" width="1.33203125" style="61"/>
    <col min="10241" max="10241" width="5.6640625" style="61" customWidth="1"/>
    <col min="10242" max="10242" width="3.83203125" style="61" customWidth="1"/>
    <col min="10243" max="10243" width="0" style="61" hidden="1" customWidth="1"/>
    <col min="10244" max="10244" width="76.6640625" style="61" bestFit="1" customWidth="1"/>
    <col min="10245" max="10245" width="7.5" style="61" bestFit="1" customWidth="1"/>
    <col min="10246" max="10247" width="11" style="61" customWidth="1"/>
    <col min="10248" max="10248" width="1" style="61" customWidth="1"/>
    <col min="10249" max="10268" width="1.6640625" style="61" customWidth="1"/>
    <col min="10269" max="10496" width="1.33203125" style="61"/>
    <col min="10497" max="10497" width="5.6640625" style="61" customWidth="1"/>
    <col min="10498" max="10498" width="3.83203125" style="61" customWidth="1"/>
    <col min="10499" max="10499" width="0" style="61" hidden="1" customWidth="1"/>
    <col min="10500" max="10500" width="76.6640625" style="61" bestFit="1" customWidth="1"/>
    <col min="10501" max="10501" width="7.5" style="61" bestFit="1" customWidth="1"/>
    <col min="10502" max="10503" width="11" style="61" customWidth="1"/>
    <col min="10504" max="10504" width="1" style="61" customWidth="1"/>
    <col min="10505" max="10524" width="1.6640625" style="61" customWidth="1"/>
    <col min="10525" max="10752" width="1.33203125" style="61"/>
    <col min="10753" max="10753" width="5.6640625" style="61" customWidth="1"/>
    <col min="10754" max="10754" width="3.83203125" style="61" customWidth="1"/>
    <col min="10755" max="10755" width="0" style="61" hidden="1" customWidth="1"/>
    <col min="10756" max="10756" width="76.6640625" style="61" bestFit="1" customWidth="1"/>
    <col min="10757" max="10757" width="7.5" style="61" bestFit="1" customWidth="1"/>
    <col min="10758" max="10759" width="11" style="61" customWidth="1"/>
    <col min="10760" max="10760" width="1" style="61" customWidth="1"/>
    <col min="10761" max="10780" width="1.6640625" style="61" customWidth="1"/>
    <col min="10781" max="11008" width="1.33203125" style="61"/>
    <col min="11009" max="11009" width="5.6640625" style="61" customWidth="1"/>
    <col min="11010" max="11010" width="3.83203125" style="61" customWidth="1"/>
    <col min="11011" max="11011" width="0" style="61" hidden="1" customWidth="1"/>
    <col min="11012" max="11012" width="76.6640625" style="61" bestFit="1" customWidth="1"/>
    <col min="11013" max="11013" width="7.5" style="61" bestFit="1" customWidth="1"/>
    <col min="11014" max="11015" width="11" style="61" customWidth="1"/>
    <col min="11016" max="11016" width="1" style="61" customWidth="1"/>
    <col min="11017" max="11036" width="1.6640625" style="61" customWidth="1"/>
    <col min="11037" max="11264" width="1.33203125" style="61"/>
    <col min="11265" max="11265" width="5.6640625" style="61" customWidth="1"/>
    <col min="11266" max="11266" width="3.83203125" style="61" customWidth="1"/>
    <col min="11267" max="11267" width="0" style="61" hidden="1" customWidth="1"/>
    <col min="11268" max="11268" width="76.6640625" style="61" bestFit="1" customWidth="1"/>
    <col min="11269" max="11269" width="7.5" style="61" bestFit="1" customWidth="1"/>
    <col min="11270" max="11271" width="11" style="61" customWidth="1"/>
    <col min="11272" max="11272" width="1" style="61" customWidth="1"/>
    <col min="11273" max="11292" width="1.6640625" style="61" customWidth="1"/>
    <col min="11293" max="11520" width="1.33203125" style="61"/>
    <col min="11521" max="11521" width="5.6640625" style="61" customWidth="1"/>
    <col min="11522" max="11522" width="3.83203125" style="61" customWidth="1"/>
    <col min="11523" max="11523" width="0" style="61" hidden="1" customWidth="1"/>
    <col min="11524" max="11524" width="76.6640625" style="61" bestFit="1" customWidth="1"/>
    <col min="11525" max="11525" width="7.5" style="61" bestFit="1" customWidth="1"/>
    <col min="11526" max="11527" width="11" style="61" customWidth="1"/>
    <col min="11528" max="11528" width="1" style="61" customWidth="1"/>
    <col min="11529" max="11548" width="1.6640625" style="61" customWidth="1"/>
    <col min="11549" max="11776" width="1.33203125" style="61"/>
    <col min="11777" max="11777" width="5.6640625" style="61" customWidth="1"/>
    <col min="11778" max="11778" width="3.83203125" style="61" customWidth="1"/>
    <col min="11779" max="11779" width="0" style="61" hidden="1" customWidth="1"/>
    <col min="11780" max="11780" width="76.6640625" style="61" bestFit="1" customWidth="1"/>
    <col min="11781" max="11781" width="7.5" style="61" bestFit="1" customWidth="1"/>
    <col min="11782" max="11783" width="11" style="61" customWidth="1"/>
    <col min="11784" max="11784" width="1" style="61" customWidth="1"/>
    <col min="11785" max="11804" width="1.6640625" style="61" customWidth="1"/>
    <col min="11805" max="12032" width="1.33203125" style="61"/>
    <col min="12033" max="12033" width="5.6640625" style="61" customWidth="1"/>
    <col min="12034" max="12034" width="3.83203125" style="61" customWidth="1"/>
    <col min="12035" max="12035" width="0" style="61" hidden="1" customWidth="1"/>
    <col min="12036" max="12036" width="76.6640625" style="61" bestFit="1" customWidth="1"/>
    <col min="12037" max="12037" width="7.5" style="61" bestFit="1" customWidth="1"/>
    <col min="12038" max="12039" width="11" style="61" customWidth="1"/>
    <col min="12040" max="12040" width="1" style="61" customWidth="1"/>
    <col min="12041" max="12060" width="1.6640625" style="61" customWidth="1"/>
    <col min="12061" max="12288" width="1.33203125" style="61"/>
    <col min="12289" max="12289" width="5.6640625" style="61" customWidth="1"/>
    <col min="12290" max="12290" width="3.83203125" style="61" customWidth="1"/>
    <col min="12291" max="12291" width="0" style="61" hidden="1" customWidth="1"/>
    <col min="12292" max="12292" width="76.6640625" style="61" bestFit="1" customWidth="1"/>
    <col min="12293" max="12293" width="7.5" style="61" bestFit="1" customWidth="1"/>
    <col min="12294" max="12295" width="11" style="61" customWidth="1"/>
    <col min="12296" max="12296" width="1" style="61" customWidth="1"/>
    <col min="12297" max="12316" width="1.6640625" style="61" customWidth="1"/>
    <col min="12317" max="12544" width="1.33203125" style="61"/>
    <col min="12545" max="12545" width="5.6640625" style="61" customWidth="1"/>
    <col min="12546" max="12546" width="3.83203125" style="61" customWidth="1"/>
    <col min="12547" max="12547" width="0" style="61" hidden="1" customWidth="1"/>
    <col min="12548" max="12548" width="76.6640625" style="61" bestFit="1" customWidth="1"/>
    <col min="12549" max="12549" width="7.5" style="61" bestFit="1" customWidth="1"/>
    <col min="12550" max="12551" width="11" style="61" customWidth="1"/>
    <col min="12552" max="12552" width="1" style="61" customWidth="1"/>
    <col min="12553" max="12572" width="1.6640625" style="61" customWidth="1"/>
    <col min="12573" max="12800" width="1.33203125" style="61"/>
    <col min="12801" max="12801" width="5.6640625" style="61" customWidth="1"/>
    <col min="12802" max="12802" width="3.83203125" style="61" customWidth="1"/>
    <col min="12803" max="12803" width="0" style="61" hidden="1" customWidth="1"/>
    <col min="12804" max="12804" width="76.6640625" style="61" bestFit="1" customWidth="1"/>
    <col min="12805" max="12805" width="7.5" style="61" bestFit="1" customWidth="1"/>
    <col min="12806" max="12807" width="11" style="61" customWidth="1"/>
    <col min="12808" max="12808" width="1" style="61" customWidth="1"/>
    <col min="12809" max="12828" width="1.6640625" style="61" customWidth="1"/>
    <col min="12829" max="13056" width="1.33203125" style="61"/>
    <col min="13057" max="13057" width="5.6640625" style="61" customWidth="1"/>
    <col min="13058" max="13058" width="3.83203125" style="61" customWidth="1"/>
    <col min="13059" max="13059" width="0" style="61" hidden="1" customWidth="1"/>
    <col min="13060" max="13060" width="76.6640625" style="61" bestFit="1" customWidth="1"/>
    <col min="13061" max="13061" width="7.5" style="61" bestFit="1" customWidth="1"/>
    <col min="13062" max="13063" width="11" style="61" customWidth="1"/>
    <col min="13064" max="13064" width="1" style="61" customWidth="1"/>
    <col min="13065" max="13084" width="1.6640625" style="61" customWidth="1"/>
    <col min="13085" max="13312" width="1.33203125" style="61"/>
    <col min="13313" max="13313" width="5.6640625" style="61" customWidth="1"/>
    <col min="13314" max="13314" width="3.83203125" style="61" customWidth="1"/>
    <col min="13315" max="13315" width="0" style="61" hidden="1" customWidth="1"/>
    <col min="13316" max="13316" width="76.6640625" style="61" bestFit="1" customWidth="1"/>
    <col min="13317" max="13317" width="7.5" style="61" bestFit="1" customWidth="1"/>
    <col min="13318" max="13319" width="11" style="61" customWidth="1"/>
    <col min="13320" max="13320" width="1" style="61" customWidth="1"/>
    <col min="13321" max="13340" width="1.6640625" style="61" customWidth="1"/>
    <col min="13341" max="13568" width="1.33203125" style="61"/>
    <col min="13569" max="13569" width="5.6640625" style="61" customWidth="1"/>
    <col min="13570" max="13570" width="3.83203125" style="61" customWidth="1"/>
    <col min="13571" max="13571" width="0" style="61" hidden="1" customWidth="1"/>
    <col min="13572" max="13572" width="76.6640625" style="61" bestFit="1" customWidth="1"/>
    <col min="13573" max="13573" width="7.5" style="61" bestFit="1" customWidth="1"/>
    <col min="13574" max="13575" width="11" style="61" customWidth="1"/>
    <col min="13576" max="13576" width="1" style="61" customWidth="1"/>
    <col min="13577" max="13596" width="1.6640625" style="61" customWidth="1"/>
    <col min="13597" max="13824" width="1.33203125" style="61"/>
    <col min="13825" max="13825" width="5.6640625" style="61" customWidth="1"/>
    <col min="13826" max="13826" width="3.83203125" style="61" customWidth="1"/>
    <col min="13827" max="13827" width="0" style="61" hidden="1" customWidth="1"/>
    <col min="13828" max="13828" width="76.6640625" style="61" bestFit="1" customWidth="1"/>
    <col min="13829" max="13829" width="7.5" style="61" bestFit="1" customWidth="1"/>
    <col min="13830" max="13831" width="11" style="61" customWidth="1"/>
    <col min="13832" max="13832" width="1" style="61" customWidth="1"/>
    <col min="13833" max="13852" width="1.6640625" style="61" customWidth="1"/>
    <col min="13853" max="14080" width="1.33203125" style="61"/>
    <col min="14081" max="14081" width="5.6640625" style="61" customWidth="1"/>
    <col min="14082" max="14082" width="3.83203125" style="61" customWidth="1"/>
    <col min="14083" max="14083" width="0" style="61" hidden="1" customWidth="1"/>
    <col min="14084" max="14084" width="76.6640625" style="61" bestFit="1" customWidth="1"/>
    <col min="14085" max="14085" width="7.5" style="61" bestFit="1" customWidth="1"/>
    <col min="14086" max="14087" width="11" style="61" customWidth="1"/>
    <col min="14088" max="14088" width="1" style="61" customWidth="1"/>
    <col min="14089" max="14108" width="1.6640625" style="61" customWidth="1"/>
    <col min="14109" max="14336" width="1.33203125" style="61"/>
    <col min="14337" max="14337" width="5.6640625" style="61" customWidth="1"/>
    <col min="14338" max="14338" width="3.83203125" style="61" customWidth="1"/>
    <col min="14339" max="14339" width="0" style="61" hidden="1" customWidth="1"/>
    <col min="14340" max="14340" width="76.6640625" style="61" bestFit="1" customWidth="1"/>
    <col min="14341" max="14341" width="7.5" style="61" bestFit="1" customWidth="1"/>
    <col min="14342" max="14343" width="11" style="61" customWidth="1"/>
    <col min="14344" max="14344" width="1" style="61" customWidth="1"/>
    <col min="14345" max="14364" width="1.6640625" style="61" customWidth="1"/>
    <col min="14365" max="14592" width="1.33203125" style="61"/>
    <col min="14593" max="14593" width="5.6640625" style="61" customWidth="1"/>
    <col min="14594" max="14594" width="3.83203125" style="61" customWidth="1"/>
    <col min="14595" max="14595" width="0" style="61" hidden="1" customWidth="1"/>
    <col min="14596" max="14596" width="76.6640625" style="61" bestFit="1" customWidth="1"/>
    <col min="14597" max="14597" width="7.5" style="61" bestFit="1" customWidth="1"/>
    <col min="14598" max="14599" width="11" style="61" customWidth="1"/>
    <col min="14600" max="14600" width="1" style="61" customWidth="1"/>
    <col min="14601" max="14620" width="1.6640625" style="61" customWidth="1"/>
    <col min="14621" max="14848" width="1.33203125" style="61"/>
    <col min="14849" max="14849" width="5.6640625" style="61" customWidth="1"/>
    <col min="14850" max="14850" width="3.83203125" style="61" customWidth="1"/>
    <col min="14851" max="14851" width="0" style="61" hidden="1" customWidth="1"/>
    <col min="14852" max="14852" width="76.6640625" style="61" bestFit="1" customWidth="1"/>
    <col min="14853" max="14853" width="7.5" style="61" bestFit="1" customWidth="1"/>
    <col min="14854" max="14855" width="11" style="61" customWidth="1"/>
    <col min="14856" max="14856" width="1" style="61" customWidth="1"/>
    <col min="14857" max="14876" width="1.6640625" style="61" customWidth="1"/>
    <col min="14877" max="15104" width="1.33203125" style="61"/>
    <col min="15105" max="15105" width="5.6640625" style="61" customWidth="1"/>
    <col min="15106" max="15106" width="3.83203125" style="61" customWidth="1"/>
    <col min="15107" max="15107" width="0" style="61" hidden="1" customWidth="1"/>
    <col min="15108" max="15108" width="76.6640625" style="61" bestFit="1" customWidth="1"/>
    <col min="15109" max="15109" width="7.5" style="61" bestFit="1" customWidth="1"/>
    <col min="15110" max="15111" width="11" style="61" customWidth="1"/>
    <col min="15112" max="15112" width="1" style="61" customWidth="1"/>
    <col min="15113" max="15132" width="1.6640625" style="61" customWidth="1"/>
    <col min="15133" max="15360" width="1.33203125" style="61"/>
    <col min="15361" max="15361" width="5.6640625" style="61" customWidth="1"/>
    <col min="15362" max="15362" width="3.83203125" style="61" customWidth="1"/>
    <col min="15363" max="15363" width="0" style="61" hidden="1" customWidth="1"/>
    <col min="15364" max="15364" width="76.6640625" style="61" bestFit="1" customWidth="1"/>
    <col min="15365" max="15365" width="7.5" style="61" bestFit="1" customWidth="1"/>
    <col min="15366" max="15367" width="11" style="61" customWidth="1"/>
    <col min="15368" max="15368" width="1" style="61" customWidth="1"/>
    <col min="15369" max="15388" width="1.6640625" style="61" customWidth="1"/>
    <col min="15389" max="15616" width="1.33203125" style="61"/>
    <col min="15617" max="15617" width="5.6640625" style="61" customWidth="1"/>
    <col min="15618" max="15618" width="3.83203125" style="61" customWidth="1"/>
    <col min="15619" max="15619" width="0" style="61" hidden="1" customWidth="1"/>
    <col min="15620" max="15620" width="76.6640625" style="61" bestFit="1" customWidth="1"/>
    <col min="15621" max="15621" width="7.5" style="61" bestFit="1" customWidth="1"/>
    <col min="15622" max="15623" width="11" style="61" customWidth="1"/>
    <col min="15624" max="15624" width="1" style="61" customWidth="1"/>
    <col min="15625" max="15644" width="1.6640625" style="61" customWidth="1"/>
    <col min="15645" max="15872" width="1.33203125" style="61"/>
    <col min="15873" max="15873" width="5.6640625" style="61" customWidth="1"/>
    <col min="15874" max="15874" width="3.83203125" style="61" customWidth="1"/>
    <col min="15875" max="15875" width="0" style="61" hidden="1" customWidth="1"/>
    <col min="15876" max="15876" width="76.6640625" style="61" bestFit="1" customWidth="1"/>
    <col min="15877" max="15877" width="7.5" style="61" bestFit="1" customWidth="1"/>
    <col min="15878" max="15879" width="11" style="61" customWidth="1"/>
    <col min="15880" max="15880" width="1" style="61" customWidth="1"/>
    <col min="15881" max="15900" width="1.6640625" style="61" customWidth="1"/>
    <col min="15901" max="16128" width="1.33203125" style="61"/>
    <col min="16129" max="16129" width="5.6640625" style="61" customWidth="1"/>
    <col min="16130" max="16130" width="3.83203125" style="61" customWidth="1"/>
    <col min="16131" max="16131" width="0" style="61" hidden="1" customWidth="1"/>
    <col min="16132" max="16132" width="76.6640625" style="61" bestFit="1" customWidth="1"/>
    <col min="16133" max="16133" width="7.5" style="61" bestFit="1" customWidth="1"/>
    <col min="16134" max="16135" width="11" style="61" customWidth="1"/>
    <col min="16136" max="16136" width="1" style="61" customWidth="1"/>
    <col min="16137" max="16156" width="1.6640625" style="61" customWidth="1"/>
    <col min="16157" max="16384" width="1.33203125" style="61"/>
  </cols>
  <sheetData>
    <row r="1" spans="1:28" ht="24" x14ac:dyDescent="0.3">
      <c r="A1" s="212" t="s">
        <v>644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47" t="s">
        <v>3</v>
      </c>
      <c r="B3" s="247" t="s">
        <v>4</v>
      </c>
      <c r="C3" s="247"/>
      <c r="D3" s="247"/>
      <c r="E3" s="247" t="s">
        <v>5</v>
      </c>
      <c r="F3" s="247" t="s">
        <v>6</v>
      </c>
      <c r="G3" s="247" t="s">
        <v>7</v>
      </c>
      <c r="H3" s="62"/>
      <c r="I3" s="248" t="s">
        <v>8</v>
      </c>
      <c r="J3" s="248"/>
      <c r="K3" s="248"/>
      <c r="L3" s="248"/>
      <c r="M3" s="248"/>
      <c r="N3" s="248"/>
      <c r="O3" s="248"/>
      <c r="P3" s="248"/>
      <c r="Q3" s="248"/>
      <c r="R3" s="248"/>
      <c r="S3" s="248"/>
      <c r="T3" s="248"/>
      <c r="U3" s="248"/>
      <c r="V3" s="248"/>
      <c r="W3" s="248"/>
      <c r="X3" s="248"/>
      <c r="Y3" s="248"/>
      <c r="Z3" s="248"/>
      <c r="AA3" s="248"/>
      <c r="AB3" s="248"/>
    </row>
    <row r="4" spans="1:28" ht="17.5" customHeight="1" x14ac:dyDescent="0.15">
      <c r="A4" s="247"/>
      <c r="B4" s="247"/>
      <c r="C4" s="247"/>
      <c r="D4" s="247"/>
      <c r="E4" s="247"/>
      <c r="F4" s="247"/>
      <c r="G4" s="247"/>
      <c r="H4" s="63"/>
      <c r="I4" s="249">
        <v>5</v>
      </c>
      <c r="J4" s="249"/>
      <c r="K4" s="249"/>
      <c r="L4" s="249"/>
      <c r="M4" s="249"/>
      <c r="N4" s="249">
        <v>10</v>
      </c>
      <c r="O4" s="249"/>
      <c r="P4" s="249"/>
      <c r="Q4" s="249"/>
      <c r="R4" s="249"/>
      <c r="S4" s="249">
        <v>15</v>
      </c>
      <c r="T4" s="249"/>
      <c r="U4" s="249"/>
      <c r="V4" s="249"/>
      <c r="W4" s="249"/>
      <c r="X4" s="250">
        <v>20</v>
      </c>
      <c r="Y4" s="251"/>
      <c r="Z4" s="251"/>
      <c r="AA4" s="251"/>
      <c r="AB4" s="252"/>
    </row>
    <row r="6" spans="1:28" ht="11.25" customHeight="1" x14ac:dyDescent="0.15">
      <c r="A6" s="225" t="s">
        <v>9</v>
      </c>
      <c r="B6" s="64"/>
      <c r="C6" s="64"/>
      <c r="D6" s="129" t="s">
        <v>645</v>
      </c>
      <c r="E6" s="64"/>
      <c r="F6" s="64"/>
      <c r="G6" s="64"/>
      <c r="H6" s="65"/>
      <c r="I6" s="66"/>
      <c r="J6" s="66"/>
      <c r="P6" s="66"/>
      <c r="Q6" s="66"/>
      <c r="W6" s="66"/>
      <c r="X6" s="66"/>
    </row>
    <row r="7" spans="1:28" ht="13.5" customHeight="1" x14ac:dyDescent="0.15">
      <c r="A7" s="226"/>
      <c r="B7" s="84" t="s">
        <v>646</v>
      </c>
      <c r="C7" s="207" t="s">
        <v>647</v>
      </c>
      <c r="D7" s="207"/>
      <c r="E7" s="207"/>
      <c r="F7" s="207"/>
      <c r="G7" s="207"/>
      <c r="H7" s="65"/>
      <c r="I7" s="66"/>
      <c r="J7" s="66"/>
      <c r="P7" s="66"/>
      <c r="Q7" s="66"/>
      <c r="W7" s="66"/>
      <c r="X7" s="66"/>
    </row>
    <row r="8" spans="1:28" ht="13" x14ac:dyDescent="0.15">
      <c r="A8" s="226"/>
      <c r="B8" s="64"/>
      <c r="C8" s="64"/>
      <c r="D8" s="130" t="s">
        <v>648</v>
      </c>
      <c r="E8" s="131" t="s">
        <v>21</v>
      </c>
      <c r="F8" s="131">
        <v>2</v>
      </c>
      <c r="G8" s="131">
        <v>3</v>
      </c>
      <c r="H8" s="61">
        <v>1</v>
      </c>
      <c r="I8" s="66"/>
      <c r="J8" s="66"/>
      <c r="P8" s="66"/>
      <c r="Q8" s="66"/>
      <c r="W8" s="66"/>
      <c r="X8" s="66"/>
    </row>
    <row r="9" spans="1:28" ht="13.5" customHeight="1" x14ac:dyDescent="0.15">
      <c r="A9" s="226"/>
      <c r="B9" s="132" t="s">
        <v>649</v>
      </c>
      <c r="C9" s="254" t="s">
        <v>650</v>
      </c>
      <c r="D9" s="254"/>
      <c r="E9" s="254"/>
      <c r="F9" s="254"/>
      <c r="G9" s="254"/>
      <c r="I9" s="66"/>
      <c r="J9" s="66"/>
      <c r="P9" s="66"/>
      <c r="Q9" s="66"/>
      <c r="W9" s="66"/>
      <c r="X9" s="66"/>
    </row>
    <row r="10" spans="1:28" x14ac:dyDescent="0.15">
      <c r="A10" s="226"/>
      <c r="B10" s="64"/>
      <c r="C10" s="64"/>
      <c r="D10" s="133" t="s">
        <v>651</v>
      </c>
      <c r="E10" s="131" t="s">
        <v>21</v>
      </c>
      <c r="F10" s="131">
        <v>2</v>
      </c>
      <c r="G10" s="131">
        <v>3</v>
      </c>
      <c r="I10" s="66"/>
      <c r="J10" s="66"/>
      <c r="P10" s="66"/>
      <c r="Q10" s="66"/>
      <c r="W10" s="66"/>
      <c r="X10" s="66"/>
    </row>
    <row r="11" spans="1:28" x14ac:dyDescent="0.15">
      <c r="A11" s="226"/>
      <c r="B11" s="132" t="s">
        <v>652</v>
      </c>
      <c r="C11" s="254" t="s">
        <v>653</v>
      </c>
      <c r="D11" s="254"/>
      <c r="E11" s="254"/>
      <c r="F11" s="254"/>
      <c r="G11" s="254"/>
      <c r="I11" s="66"/>
      <c r="J11" s="66"/>
      <c r="P11" s="66"/>
      <c r="Q11" s="66"/>
      <c r="W11" s="66"/>
      <c r="X11" s="66"/>
    </row>
    <row r="12" spans="1:28" ht="11.25" customHeight="1" x14ac:dyDescent="0.15">
      <c r="A12" s="226"/>
      <c r="B12" s="64"/>
      <c r="C12" s="64"/>
      <c r="D12" s="134" t="s">
        <v>654</v>
      </c>
      <c r="E12" s="131" t="s">
        <v>21</v>
      </c>
      <c r="F12" s="131">
        <v>1</v>
      </c>
      <c r="G12" s="131">
        <v>1.5</v>
      </c>
      <c r="H12" s="61">
        <v>5</v>
      </c>
      <c r="I12" s="66"/>
      <c r="J12" s="66"/>
      <c r="P12" s="66"/>
      <c r="Q12" s="66"/>
      <c r="W12" s="66"/>
      <c r="X12" s="66"/>
    </row>
    <row r="13" spans="1:28" ht="13" x14ac:dyDescent="0.15">
      <c r="A13" s="226"/>
      <c r="B13" s="64"/>
      <c r="C13" s="64"/>
      <c r="D13" s="130" t="s">
        <v>655</v>
      </c>
      <c r="E13" s="131" t="s">
        <v>12</v>
      </c>
      <c r="F13" s="131">
        <v>2</v>
      </c>
      <c r="G13" s="131">
        <v>2</v>
      </c>
      <c r="H13" s="61">
        <v>5</v>
      </c>
      <c r="I13" s="66"/>
      <c r="J13" s="66"/>
      <c r="P13" s="66"/>
      <c r="Q13" s="66"/>
      <c r="W13" s="66"/>
      <c r="X13" s="66"/>
    </row>
    <row r="14" spans="1:28" x14ac:dyDescent="0.15">
      <c r="A14" s="226"/>
      <c r="B14" s="64"/>
      <c r="C14" s="64"/>
      <c r="D14" s="130"/>
      <c r="E14" s="64"/>
      <c r="F14" s="64"/>
      <c r="G14" s="64"/>
      <c r="I14" s="66"/>
      <c r="J14" s="66"/>
      <c r="P14" s="66"/>
      <c r="Q14" s="66"/>
      <c r="W14" s="66"/>
      <c r="X14" s="66"/>
    </row>
    <row r="15" spans="1:28" ht="15" customHeight="1" x14ac:dyDescent="0.15">
      <c r="A15" s="226"/>
      <c r="B15" s="132" t="s">
        <v>656</v>
      </c>
      <c r="C15" s="254" t="s">
        <v>657</v>
      </c>
      <c r="D15" s="254"/>
      <c r="E15" s="254"/>
      <c r="F15" s="254"/>
      <c r="G15" s="254"/>
      <c r="I15" s="66"/>
      <c r="J15" s="66"/>
      <c r="P15" s="66"/>
      <c r="Q15" s="66"/>
      <c r="W15" s="66"/>
      <c r="X15" s="66"/>
    </row>
    <row r="16" spans="1:28" ht="13" x14ac:dyDescent="0.15">
      <c r="A16" s="226"/>
      <c r="B16" s="64"/>
      <c r="C16" s="64"/>
      <c r="D16" s="130" t="s">
        <v>658</v>
      </c>
      <c r="E16" s="131" t="s">
        <v>21</v>
      </c>
      <c r="F16" s="131">
        <v>2</v>
      </c>
      <c r="G16" s="131">
        <v>3</v>
      </c>
      <c r="I16" s="66"/>
      <c r="J16" s="66"/>
      <c r="P16" s="66"/>
      <c r="Q16" s="66"/>
      <c r="W16" s="66"/>
      <c r="X16" s="66"/>
    </row>
    <row r="17" spans="1:24" ht="12.75" customHeight="1" x14ac:dyDescent="0.15">
      <c r="A17" s="226"/>
      <c r="B17" s="132" t="s">
        <v>659</v>
      </c>
      <c r="C17" s="254" t="s">
        <v>660</v>
      </c>
      <c r="D17" s="254"/>
      <c r="E17" s="254"/>
      <c r="F17" s="254"/>
      <c r="G17" s="254"/>
      <c r="I17" s="66"/>
      <c r="J17" s="66"/>
      <c r="P17" s="66"/>
      <c r="Q17" s="66"/>
      <c r="W17" s="66"/>
      <c r="X17" s="66"/>
    </row>
    <row r="18" spans="1:24" ht="13" x14ac:dyDescent="0.15">
      <c r="A18" s="226"/>
      <c r="B18" s="64"/>
      <c r="C18" s="64"/>
      <c r="D18" s="130" t="s">
        <v>661</v>
      </c>
      <c r="E18" s="131" t="s">
        <v>21</v>
      </c>
      <c r="F18" s="131">
        <v>2</v>
      </c>
      <c r="G18" s="131">
        <v>3</v>
      </c>
      <c r="I18" s="66"/>
      <c r="J18" s="66"/>
      <c r="P18" s="66"/>
      <c r="Q18" s="66"/>
      <c r="W18" s="66"/>
      <c r="X18" s="66"/>
    </row>
    <row r="19" spans="1:24" x14ac:dyDescent="0.15">
      <c r="A19" s="226"/>
      <c r="B19" s="132" t="s">
        <v>662</v>
      </c>
      <c r="C19" s="254" t="s">
        <v>663</v>
      </c>
      <c r="D19" s="254"/>
      <c r="E19" s="254"/>
      <c r="F19" s="254"/>
      <c r="G19" s="254"/>
      <c r="I19" s="66"/>
      <c r="J19" s="66"/>
      <c r="P19" s="66"/>
      <c r="Q19" s="66"/>
      <c r="W19" s="66"/>
      <c r="X19" s="66"/>
    </row>
    <row r="20" spans="1:24" ht="13" x14ac:dyDescent="0.15">
      <c r="A20" s="226"/>
      <c r="B20" s="64"/>
      <c r="C20" s="64"/>
      <c r="D20" s="130" t="s">
        <v>664</v>
      </c>
      <c r="E20" s="131" t="s">
        <v>21</v>
      </c>
      <c r="F20" s="131">
        <v>1</v>
      </c>
      <c r="G20" s="131">
        <v>1.5</v>
      </c>
      <c r="I20" s="66"/>
      <c r="J20" s="66"/>
      <c r="P20" s="66"/>
      <c r="Q20" s="66"/>
      <c r="W20" s="66"/>
      <c r="X20" s="66"/>
    </row>
    <row r="21" spans="1:24" ht="13" x14ac:dyDescent="0.15">
      <c r="A21" s="226"/>
      <c r="B21" s="64"/>
      <c r="C21" s="64"/>
      <c r="D21" s="130" t="s">
        <v>665</v>
      </c>
      <c r="E21" s="131" t="s">
        <v>12</v>
      </c>
      <c r="F21" s="131">
        <v>2</v>
      </c>
      <c r="G21" s="131">
        <v>2</v>
      </c>
      <c r="I21" s="66"/>
      <c r="J21" s="66"/>
      <c r="P21" s="66"/>
      <c r="Q21" s="66"/>
      <c r="W21" s="66"/>
      <c r="X21" s="66"/>
    </row>
    <row r="22" spans="1:24" x14ac:dyDescent="0.15">
      <c r="A22" s="226"/>
      <c r="B22" s="64"/>
      <c r="C22" s="64"/>
      <c r="D22" s="130"/>
      <c r="E22" s="64"/>
      <c r="F22" s="64"/>
      <c r="G22" s="64"/>
      <c r="I22" s="66"/>
      <c r="J22" s="66"/>
      <c r="P22" s="66"/>
      <c r="Q22" s="66"/>
      <c r="W22" s="66"/>
      <c r="X22" s="66"/>
    </row>
    <row r="23" spans="1:24" ht="11.25" customHeight="1" x14ac:dyDescent="0.15">
      <c r="A23" s="226"/>
      <c r="B23" s="89">
        <v>3</v>
      </c>
      <c r="C23" s="254" t="s">
        <v>666</v>
      </c>
      <c r="D23" s="254"/>
      <c r="E23" s="254"/>
      <c r="F23" s="254"/>
      <c r="G23" s="254"/>
      <c r="I23" s="66"/>
      <c r="J23" s="66"/>
      <c r="P23" s="66"/>
      <c r="Q23" s="66"/>
      <c r="W23" s="66"/>
      <c r="X23" s="66"/>
    </row>
    <row r="24" spans="1:24" ht="13" x14ac:dyDescent="0.15">
      <c r="A24" s="226"/>
      <c r="B24" s="64"/>
      <c r="C24" s="64"/>
      <c r="D24" s="130" t="s">
        <v>667</v>
      </c>
      <c r="E24" s="131" t="s">
        <v>46</v>
      </c>
      <c r="F24" s="131">
        <v>1</v>
      </c>
      <c r="G24" s="131">
        <v>1</v>
      </c>
      <c r="I24" s="66"/>
      <c r="J24" s="66"/>
      <c r="P24" s="66"/>
      <c r="Q24" s="66"/>
      <c r="W24" s="66"/>
      <c r="X24" s="66"/>
    </row>
    <row r="25" spans="1:24" ht="11.25" customHeight="1" x14ac:dyDescent="0.15">
      <c r="A25" s="226"/>
      <c r="B25" s="64"/>
      <c r="C25" s="64"/>
      <c r="D25" s="135" t="s">
        <v>668</v>
      </c>
      <c r="E25" s="131" t="s">
        <v>46</v>
      </c>
      <c r="F25" s="131">
        <v>1</v>
      </c>
      <c r="G25" s="131">
        <v>1</v>
      </c>
      <c r="I25" s="66"/>
      <c r="J25" s="66"/>
      <c r="P25" s="66"/>
      <c r="Q25" s="66"/>
    </row>
    <row r="26" spans="1:24" x14ac:dyDescent="0.15">
      <c r="A26" s="226"/>
      <c r="B26" s="64"/>
      <c r="C26" s="64"/>
      <c r="D26" s="130"/>
      <c r="E26" s="64"/>
      <c r="F26" s="64"/>
      <c r="G26" s="64"/>
      <c r="I26" s="66"/>
      <c r="J26" s="66"/>
      <c r="P26" s="66"/>
      <c r="Q26" s="66"/>
    </row>
    <row r="27" spans="1:24" ht="11.25" customHeight="1" x14ac:dyDescent="0.15">
      <c r="A27" s="226"/>
      <c r="B27" s="89">
        <v>4</v>
      </c>
      <c r="C27" s="254" t="s">
        <v>669</v>
      </c>
      <c r="D27" s="254"/>
      <c r="E27" s="254"/>
      <c r="F27" s="254"/>
      <c r="G27" s="254"/>
      <c r="I27" s="66"/>
      <c r="J27" s="66"/>
      <c r="P27" s="66"/>
      <c r="Q27" s="66"/>
    </row>
    <row r="28" spans="1:24" ht="11.25" customHeight="1" x14ac:dyDescent="0.15">
      <c r="A28" s="226"/>
      <c r="B28" s="64"/>
      <c r="C28" s="64"/>
      <c r="D28" s="130" t="s">
        <v>670</v>
      </c>
      <c r="E28" s="131" t="s">
        <v>18</v>
      </c>
      <c r="F28" s="131">
        <v>1</v>
      </c>
      <c r="G28" s="131">
        <v>1</v>
      </c>
      <c r="I28" s="66"/>
      <c r="J28" s="66"/>
      <c r="P28" s="66"/>
      <c r="Q28" s="66"/>
    </row>
    <row r="29" spans="1:24" ht="11.25" customHeight="1" x14ac:dyDescent="0.15">
      <c r="A29" s="226"/>
      <c r="B29" s="64"/>
      <c r="C29" s="64"/>
      <c r="D29" s="130" t="s">
        <v>671</v>
      </c>
      <c r="E29" s="131" t="s">
        <v>18</v>
      </c>
      <c r="F29" s="131">
        <v>1</v>
      </c>
      <c r="G29" s="131">
        <v>1</v>
      </c>
      <c r="I29" s="66"/>
      <c r="J29" s="66"/>
      <c r="P29" s="66"/>
      <c r="Q29" s="66"/>
    </row>
    <row r="30" spans="1:24" ht="15" customHeight="1" x14ac:dyDescent="0.15">
      <c r="A30" s="226"/>
      <c r="B30" s="256" t="s">
        <v>25</v>
      </c>
      <c r="C30" s="256"/>
      <c r="D30" s="256"/>
      <c r="E30" s="73"/>
      <c r="F30" s="79" t="s">
        <v>672</v>
      </c>
      <c r="G30" s="80" t="s">
        <v>673</v>
      </c>
      <c r="H30" s="67"/>
      <c r="I30" s="208" t="s">
        <v>673</v>
      </c>
      <c r="J30" s="208"/>
      <c r="K30" s="208"/>
      <c r="L30" s="208"/>
      <c r="M30" s="208"/>
      <c r="N30" s="208"/>
      <c r="O30" s="208"/>
      <c r="P30" s="208"/>
      <c r="Q30" s="208"/>
      <c r="R30" s="208"/>
    </row>
    <row r="31" spans="1:24" x14ac:dyDescent="0.15">
      <c r="B31" s="64"/>
      <c r="C31" s="64"/>
      <c r="E31" s="64"/>
      <c r="F31" s="64"/>
      <c r="G31" s="64"/>
      <c r="H31" s="61">
        <v>1</v>
      </c>
      <c r="I31" s="66"/>
      <c r="J31" s="66"/>
      <c r="P31" s="66"/>
      <c r="Q31" s="66"/>
    </row>
    <row r="32" spans="1:24" ht="11.25" customHeight="1" x14ac:dyDescent="0.15">
      <c r="A32" s="253" t="s">
        <v>26</v>
      </c>
      <c r="B32" s="64"/>
      <c r="C32" s="64"/>
      <c r="D32" s="129" t="s">
        <v>645</v>
      </c>
      <c r="E32" s="64"/>
      <c r="F32" s="64"/>
      <c r="G32" s="64"/>
      <c r="H32" s="65"/>
      <c r="I32" s="66"/>
      <c r="J32" s="66"/>
      <c r="P32" s="66"/>
      <c r="Q32" s="66"/>
      <c r="W32" s="66"/>
      <c r="X32" s="66"/>
    </row>
    <row r="33" spans="1:24" ht="14.25" customHeight="1" x14ac:dyDescent="0.15">
      <c r="A33" s="253"/>
      <c r="B33" s="132" t="s">
        <v>646</v>
      </c>
      <c r="C33" s="254" t="s">
        <v>674</v>
      </c>
      <c r="D33" s="254"/>
      <c r="E33" s="254"/>
      <c r="F33" s="254"/>
      <c r="G33" s="254"/>
      <c r="H33" s="65"/>
      <c r="I33" s="66"/>
      <c r="J33" s="66"/>
      <c r="P33" s="66"/>
      <c r="Q33" s="66"/>
    </row>
    <row r="34" spans="1:24" ht="13" x14ac:dyDescent="0.15">
      <c r="A34" s="253"/>
      <c r="B34" s="64"/>
      <c r="C34" s="64"/>
      <c r="D34" s="130" t="s">
        <v>675</v>
      </c>
      <c r="E34" s="131" t="s">
        <v>21</v>
      </c>
      <c r="F34" s="131">
        <v>2</v>
      </c>
      <c r="G34" s="131">
        <v>3</v>
      </c>
      <c r="H34" s="61">
        <v>0.5</v>
      </c>
      <c r="I34" s="66"/>
      <c r="J34" s="66"/>
      <c r="P34" s="66"/>
      <c r="Q34" s="66"/>
    </row>
    <row r="35" spans="1:24" ht="14.25" customHeight="1" x14ac:dyDescent="0.15">
      <c r="A35" s="253"/>
      <c r="B35" s="132" t="s">
        <v>649</v>
      </c>
      <c r="C35" s="254" t="s">
        <v>650</v>
      </c>
      <c r="D35" s="254"/>
      <c r="E35" s="254"/>
      <c r="F35" s="254"/>
      <c r="G35" s="254"/>
      <c r="I35" s="66"/>
      <c r="J35" s="66"/>
      <c r="P35" s="66"/>
      <c r="Q35" s="66"/>
    </row>
    <row r="36" spans="1:24" x14ac:dyDescent="0.15">
      <c r="A36" s="253"/>
      <c r="B36" s="64"/>
      <c r="C36" s="64"/>
      <c r="D36" s="133" t="s">
        <v>676</v>
      </c>
      <c r="E36" s="131" t="s">
        <v>21</v>
      </c>
      <c r="F36" s="131">
        <v>2</v>
      </c>
      <c r="G36" s="131">
        <v>3</v>
      </c>
      <c r="H36" s="61">
        <v>1</v>
      </c>
      <c r="I36" s="66"/>
      <c r="J36" s="66"/>
      <c r="P36" s="66"/>
      <c r="Q36" s="66"/>
    </row>
    <row r="37" spans="1:24" x14ac:dyDescent="0.15">
      <c r="A37" s="253"/>
      <c r="B37" s="132" t="s">
        <v>652</v>
      </c>
      <c r="C37" s="254" t="s">
        <v>653</v>
      </c>
      <c r="D37" s="254"/>
      <c r="E37" s="254"/>
      <c r="F37" s="254"/>
      <c r="G37" s="254"/>
      <c r="I37" s="66"/>
      <c r="J37" s="66"/>
      <c r="P37" s="66"/>
      <c r="Q37" s="66"/>
    </row>
    <row r="38" spans="1:24" ht="13" x14ac:dyDescent="0.15">
      <c r="A38" s="253"/>
      <c r="B38" s="64"/>
      <c r="C38" s="64"/>
      <c r="D38" s="134" t="s">
        <v>677</v>
      </c>
      <c r="E38" s="131" t="s">
        <v>21</v>
      </c>
      <c r="F38" s="131">
        <v>1</v>
      </c>
      <c r="G38" s="131">
        <v>1.5</v>
      </c>
      <c r="H38" s="61">
        <v>3.5</v>
      </c>
      <c r="I38" s="66"/>
      <c r="J38" s="66"/>
      <c r="P38" s="66"/>
      <c r="Q38" s="66"/>
      <c r="W38" s="66"/>
      <c r="X38" s="66"/>
    </row>
    <row r="39" spans="1:24" ht="13" x14ac:dyDescent="0.15">
      <c r="A39" s="253"/>
      <c r="B39" s="64"/>
      <c r="C39" s="64"/>
      <c r="D39" s="130" t="s">
        <v>678</v>
      </c>
      <c r="E39" s="131" t="s">
        <v>12</v>
      </c>
      <c r="F39" s="131">
        <v>2</v>
      </c>
      <c r="G39" s="131">
        <v>2</v>
      </c>
      <c r="I39" s="66"/>
      <c r="J39" s="66"/>
      <c r="P39" s="66"/>
      <c r="Q39" s="66"/>
      <c r="W39" s="66"/>
      <c r="X39" s="66"/>
    </row>
    <row r="40" spans="1:24" x14ac:dyDescent="0.15">
      <c r="A40" s="253"/>
      <c r="B40" s="64"/>
      <c r="C40" s="64"/>
      <c r="D40" s="130"/>
      <c r="E40" s="64"/>
      <c r="F40" s="64"/>
      <c r="G40" s="64"/>
      <c r="I40" s="66"/>
      <c r="J40" s="66"/>
      <c r="P40" s="66"/>
      <c r="Q40" s="66"/>
      <c r="W40" s="66"/>
      <c r="X40" s="66"/>
    </row>
    <row r="41" spans="1:24" ht="14.25" customHeight="1" x14ac:dyDescent="0.15">
      <c r="A41" s="253"/>
      <c r="B41" s="132" t="s">
        <v>656</v>
      </c>
      <c r="C41" s="254" t="s">
        <v>657</v>
      </c>
      <c r="D41" s="254"/>
      <c r="E41" s="254"/>
      <c r="F41" s="254"/>
      <c r="G41" s="254"/>
      <c r="I41" s="66"/>
      <c r="J41" s="66"/>
      <c r="P41" s="66"/>
      <c r="Q41" s="66"/>
      <c r="W41" s="66"/>
      <c r="X41" s="66"/>
    </row>
    <row r="42" spans="1:24" ht="13" x14ac:dyDescent="0.15">
      <c r="A42" s="253"/>
      <c r="B42" s="64"/>
      <c r="C42" s="64"/>
      <c r="D42" s="130" t="s">
        <v>679</v>
      </c>
      <c r="E42" s="131" t="s">
        <v>21</v>
      </c>
      <c r="F42" s="131">
        <v>2</v>
      </c>
      <c r="G42" s="131">
        <v>3</v>
      </c>
      <c r="H42" s="61">
        <v>1</v>
      </c>
      <c r="I42" s="66"/>
      <c r="J42" s="66"/>
      <c r="P42" s="66"/>
      <c r="Q42" s="66"/>
      <c r="W42" s="66"/>
      <c r="X42" s="66"/>
    </row>
    <row r="43" spans="1:24" ht="15" customHeight="1" x14ac:dyDescent="0.15">
      <c r="A43" s="253"/>
      <c r="B43" s="132" t="s">
        <v>659</v>
      </c>
      <c r="C43" s="254" t="s">
        <v>660</v>
      </c>
      <c r="D43" s="254"/>
      <c r="E43" s="254"/>
      <c r="F43" s="254"/>
      <c r="G43" s="254"/>
      <c r="H43" s="61">
        <v>1</v>
      </c>
      <c r="I43" s="66"/>
      <c r="J43" s="66"/>
      <c r="P43" s="66"/>
      <c r="Q43" s="66"/>
      <c r="W43" s="66"/>
      <c r="X43" s="66"/>
    </row>
    <row r="44" spans="1:24" ht="13" x14ac:dyDescent="0.15">
      <c r="A44" s="253"/>
      <c r="B44" s="64"/>
      <c r="C44" s="64"/>
      <c r="D44" s="130" t="s">
        <v>680</v>
      </c>
      <c r="E44" s="131" t="s">
        <v>21</v>
      </c>
      <c r="F44" s="131">
        <v>2</v>
      </c>
      <c r="G44" s="131">
        <v>3</v>
      </c>
      <c r="I44" s="66"/>
      <c r="J44" s="66"/>
      <c r="P44" s="66"/>
      <c r="Q44" s="66"/>
      <c r="W44" s="66"/>
      <c r="X44" s="66"/>
    </row>
    <row r="45" spans="1:24" x14ac:dyDescent="0.15">
      <c r="A45" s="253"/>
      <c r="B45" s="132" t="s">
        <v>662</v>
      </c>
      <c r="C45" s="254" t="s">
        <v>663</v>
      </c>
      <c r="D45" s="254"/>
      <c r="E45" s="254"/>
      <c r="F45" s="254"/>
      <c r="G45" s="254"/>
      <c r="I45" s="66"/>
      <c r="J45" s="66"/>
      <c r="P45" s="66"/>
      <c r="Q45" s="66"/>
      <c r="W45" s="66"/>
      <c r="X45" s="66"/>
    </row>
    <row r="46" spans="1:24" ht="13" x14ac:dyDescent="0.15">
      <c r="A46" s="253"/>
      <c r="B46" s="64"/>
      <c r="C46" s="64"/>
      <c r="D46" s="130" t="s">
        <v>681</v>
      </c>
      <c r="E46" s="131" t="s">
        <v>21</v>
      </c>
      <c r="F46" s="131">
        <v>1</v>
      </c>
      <c r="G46" s="131">
        <v>1.5</v>
      </c>
      <c r="I46" s="66"/>
      <c r="J46" s="66"/>
      <c r="P46" s="66"/>
      <c r="Q46" s="66"/>
      <c r="W46" s="66"/>
      <c r="X46" s="66"/>
    </row>
    <row r="47" spans="1:24" ht="13" x14ac:dyDescent="0.15">
      <c r="A47" s="253"/>
      <c r="B47" s="64"/>
      <c r="C47" s="64"/>
      <c r="D47" s="130" t="s">
        <v>682</v>
      </c>
      <c r="E47" s="131" t="s">
        <v>12</v>
      </c>
      <c r="F47" s="131">
        <v>2</v>
      </c>
      <c r="G47" s="131">
        <v>2</v>
      </c>
      <c r="I47" s="66"/>
      <c r="J47" s="66"/>
      <c r="P47" s="66"/>
      <c r="Q47" s="66"/>
      <c r="W47" s="66"/>
      <c r="X47" s="66"/>
    </row>
    <row r="48" spans="1:24" x14ac:dyDescent="0.15">
      <c r="A48" s="253"/>
      <c r="B48" s="64"/>
      <c r="C48" s="64"/>
      <c r="D48" s="130"/>
      <c r="E48" s="64"/>
      <c r="F48" s="64"/>
      <c r="G48" s="64"/>
      <c r="I48" s="66"/>
      <c r="J48" s="66"/>
      <c r="P48" s="66"/>
      <c r="Q48" s="66"/>
      <c r="W48" s="66"/>
      <c r="X48" s="66"/>
    </row>
    <row r="49" spans="1:24" ht="11.25" customHeight="1" x14ac:dyDescent="0.15">
      <c r="A49" s="253"/>
      <c r="B49" s="89">
        <v>3</v>
      </c>
      <c r="C49" s="254" t="s">
        <v>666</v>
      </c>
      <c r="D49" s="254"/>
      <c r="E49" s="254"/>
      <c r="F49" s="254"/>
      <c r="G49" s="254"/>
      <c r="I49" s="66"/>
      <c r="J49" s="66"/>
      <c r="P49" s="66"/>
      <c r="Q49" s="66"/>
      <c r="W49" s="66"/>
      <c r="X49" s="66"/>
    </row>
    <row r="50" spans="1:24" ht="40.5" customHeight="1" x14ac:dyDescent="0.15">
      <c r="A50" s="253"/>
      <c r="B50" s="64"/>
      <c r="C50" s="136"/>
      <c r="D50" s="134" t="s">
        <v>683</v>
      </c>
      <c r="E50" s="122" t="s">
        <v>684</v>
      </c>
      <c r="F50" s="123" t="s">
        <v>685</v>
      </c>
      <c r="G50" s="123" t="s">
        <v>685</v>
      </c>
      <c r="I50" s="66"/>
      <c r="J50" s="66"/>
      <c r="P50" s="66"/>
      <c r="Q50" s="66"/>
      <c r="W50" s="66"/>
      <c r="X50" s="66"/>
    </row>
    <row r="51" spans="1:24" ht="39.75" customHeight="1" x14ac:dyDescent="0.15">
      <c r="A51" s="253"/>
      <c r="B51" s="64"/>
      <c r="C51" s="136"/>
      <c r="D51" s="134" t="s">
        <v>686</v>
      </c>
      <c r="E51" s="122" t="s">
        <v>684</v>
      </c>
      <c r="F51" s="123" t="s">
        <v>685</v>
      </c>
      <c r="G51" s="123" t="s">
        <v>685</v>
      </c>
      <c r="I51" s="66"/>
      <c r="J51" s="66"/>
      <c r="P51" s="66"/>
      <c r="Q51" s="66"/>
      <c r="W51" s="66"/>
      <c r="X51" s="66"/>
    </row>
    <row r="52" spans="1:24" x14ac:dyDescent="0.15">
      <c r="A52" s="253"/>
      <c r="B52" s="64"/>
      <c r="C52" s="64"/>
      <c r="D52" s="130"/>
      <c r="E52" s="64"/>
      <c r="F52" s="64"/>
      <c r="G52" s="64"/>
      <c r="I52" s="66"/>
      <c r="J52" s="66"/>
      <c r="P52" s="66"/>
      <c r="Q52" s="66"/>
      <c r="W52" s="66"/>
      <c r="X52" s="66"/>
    </row>
    <row r="53" spans="1:24" ht="11.25" customHeight="1" x14ac:dyDescent="0.15">
      <c r="A53" s="253"/>
      <c r="B53" s="89">
        <v>4</v>
      </c>
      <c r="C53" s="254" t="s">
        <v>669</v>
      </c>
      <c r="D53" s="254"/>
      <c r="E53" s="254"/>
      <c r="F53" s="254"/>
      <c r="G53" s="254"/>
      <c r="X53" s="66"/>
    </row>
    <row r="54" spans="1:24" ht="13" x14ac:dyDescent="0.15">
      <c r="A54" s="253"/>
      <c r="B54" s="64"/>
      <c r="C54" s="64"/>
      <c r="D54" s="134" t="s">
        <v>687</v>
      </c>
      <c r="E54" s="81" t="s">
        <v>18</v>
      </c>
      <c r="F54" s="81">
        <v>1</v>
      </c>
      <c r="G54" s="81">
        <v>1</v>
      </c>
      <c r="X54" s="66"/>
    </row>
    <row r="55" spans="1:24" ht="13" x14ac:dyDescent="0.15">
      <c r="A55" s="253"/>
      <c r="B55" s="64"/>
      <c r="C55" s="64"/>
      <c r="D55" s="134" t="s">
        <v>688</v>
      </c>
      <c r="E55" s="81" t="s">
        <v>18</v>
      </c>
      <c r="F55" s="81">
        <v>1</v>
      </c>
      <c r="G55" s="81">
        <v>1</v>
      </c>
      <c r="X55" s="66"/>
    </row>
    <row r="56" spans="1:24" ht="15" customHeight="1" x14ac:dyDescent="0.15">
      <c r="A56" s="253"/>
      <c r="B56" s="255" t="s">
        <v>25</v>
      </c>
      <c r="C56" s="256"/>
      <c r="D56" s="256"/>
      <c r="E56" s="73"/>
      <c r="F56" s="79" t="s">
        <v>689</v>
      </c>
      <c r="G56" s="79" t="s">
        <v>690</v>
      </c>
      <c r="H56" s="67"/>
      <c r="I56" s="208" t="s">
        <v>690</v>
      </c>
      <c r="J56" s="208"/>
      <c r="K56" s="208"/>
      <c r="L56" s="208"/>
      <c r="M56" s="208"/>
      <c r="N56" s="208"/>
      <c r="O56" s="208"/>
      <c r="P56" s="208"/>
      <c r="T56" s="66"/>
    </row>
    <row r="57" spans="1:24" x14ac:dyDescent="0.15">
      <c r="B57" s="64"/>
      <c r="C57" s="64"/>
      <c r="E57" s="64"/>
      <c r="F57" s="64"/>
      <c r="G57" s="64"/>
      <c r="X57" s="66"/>
    </row>
    <row r="58" spans="1:24" ht="11.25" customHeight="1" x14ac:dyDescent="0.15">
      <c r="A58" s="253" t="s">
        <v>31</v>
      </c>
      <c r="B58" s="64"/>
      <c r="C58" s="64"/>
      <c r="D58" s="129" t="s">
        <v>645</v>
      </c>
      <c r="E58" s="64"/>
      <c r="F58" s="64"/>
      <c r="G58" s="64"/>
      <c r="H58" s="65"/>
      <c r="I58" s="66"/>
      <c r="J58" s="66"/>
      <c r="P58" s="66"/>
      <c r="W58" s="66"/>
      <c r="X58" s="66"/>
    </row>
    <row r="59" spans="1:24" ht="13.5" customHeight="1" x14ac:dyDescent="0.15">
      <c r="A59" s="253"/>
      <c r="B59" s="132" t="s">
        <v>646</v>
      </c>
      <c r="C59" s="254" t="s">
        <v>674</v>
      </c>
      <c r="D59" s="254"/>
      <c r="E59" s="254"/>
      <c r="F59" s="254"/>
      <c r="G59" s="254"/>
      <c r="H59" s="65"/>
      <c r="X59" s="66"/>
    </row>
    <row r="60" spans="1:24" ht="13" x14ac:dyDescent="0.15">
      <c r="A60" s="253"/>
      <c r="B60" s="64"/>
      <c r="C60" s="64"/>
      <c r="D60" s="130" t="s">
        <v>691</v>
      </c>
      <c r="E60" s="131" t="s">
        <v>21</v>
      </c>
      <c r="F60" s="131">
        <v>2</v>
      </c>
      <c r="G60" s="131">
        <v>3</v>
      </c>
      <c r="H60" s="61">
        <v>2.5</v>
      </c>
      <c r="X60" s="66"/>
    </row>
    <row r="61" spans="1:24" ht="14.25" customHeight="1" x14ac:dyDescent="0.15">
      <c r="A61" s="253"/>
      <c r="B61" s="132" t="s">
        <v>649</v>
      </c>
      <c r="C61" s="254" t="s">
        <v>650</v>
      </c>
      <c r="D61" s="254"/>
      <c r="E61" s="254"/>
      <c r="F61" s="254"/>
      <c r="G61" s="254"/>
      <c r="X61" s="66"/>
    </row>
    <row r="62" spans="1:24" ht="13" x14ac:dyDescent="0.15">
      <c r="A62" s="253"/>
      <c r="B62" s="64"/>
      <c r="C62" s="64"/>
      <c r="D62" s="134" t="s">
        <v>692</v>
      </c>
      <c r="E62" s="131" t="s">
        <v>21</v>
      </c>
      <c r="F62" s="131">
        <v>2</v>
      </c>
      <c r="G62" s="131">
        <v>3</v>
      </c>
      <c r="X62" s="66"/>
    </row>
    <row r="63" spans="1:24" x14ac:dyDescent="0.15">
      <c r="A63" s="253"/>
      <c r="B63" s="132" t="s">
        <v>652</v>
      </c>
      <c r="C63" s="254" t="s">
        <v>693</v>
      </c>
      <c r="D63" s="254"/>
      <c r="E63" s="254"/>
      <c r="F63" s="254"/>
      <c r="G63" s="254"/>
      <c r="H63" s="61">
        <v>3</v>
      </c>
      <c r="X63" s="66"/>
    </row>
    <row r="64" spans="1:24" ht="13" x14ac:dyDescent="0.15">
      <c r="A64" s="253"/>
      <c r="B64" s="64"/>
      <c r="C64" s="64"/>
      <c r="D64" s="130" t="s">
        <v>694</v>
      </c>
      <c r="E64" s="131" t="s">
        <v>21</v>
      </c>
      <c r="F64" s="131">
        <v>1</v>
      </c>
      <c r="G64" s="131">
        <v>1.5</v>
      </c>
      <c r="X64" s="66"/>
    </row>
    <row r="65" spans="1:29" ht="13" x14ac:dyDescent="0.15">
      <c r="A65" s="253"/>
      <c r="B65" s="64"/>
      <c r="C65" s="64"/>
      <c r="D65" s="130" t="s">
        <v>695</v>
      </c>
      <c r="E65" s="131" t="s">
        <v>21</v>
      </c>
      <c r="F65" s="131">
        <v>1</v>
      </c>
      <c r="G65" s="131">
        <v>1</v>
      </c>
      <c r="X65" s="66"/>
    </row>
    <row r="66" spans="1:29" ht="11.25" customHeight="1" x14ac:dyDescent="0.15">
      <c r="A66" s="253"/>
      <c r="B66" s="64"/>
      <c r="C66" s="64"/>
      <c r="D66" s="130" t="s">
        <v>696</v>
      </c>
      <c r="E66" s="131" t="s">
        <v>24</v>
      </c>
      <c r="F66" s="131">
        <v>1</v>
      </c>
      <c r="G66" s="131">
        <v>1</v>
      </c>
      <c r="I66" s="66"/>
      <c r="J66" s="66"/>
      <c r="P66" s="66"/>
      <c r="Q66" s="66"/>
      <c r="W66" s="66"/>
      <c r="X66" s="66"/>
      <c r="AC66" s="69"/>
    </row>
    <row r="67" spans="1:29" x14ac:dyDescent="0.15">
      <c r="A67" s="253"/>
      <c r="B67" s="64"/>
      <c r="C67" s="64"/>
      <c r="D67" s="130"/>
      <c r="E67" s="64"/>
      <c r="F67" s="64"/>
      <c r="G67" s="64"/>
      <c r="X67" s="66"/>
    </row>
    <row r="68" spans="1:29" ht="13.5" customHeight="1" x14ac:dyDescent="0.15">
      <c r="A68" s="253"/>
      <c r="B68" s="132" t="s">
        <v>656</v>
      </c>
      <c r="C68" s="254" t="s">
        <v>657</v>
      </c>
      <c r="D68" s="254"/>
      <c r="E68" s="254"/>
      <c r="F68" s="254"/>
      <c r="G68" s="254"/>
      <c r="X68" s="66"/>
    </row>
    <row r="69" spans="1:29" x14ac:dyDescent="0.15">
      <c r="A69" s="253"/>
      <c r="B69" s="64"/>
      <c r="C69" s="64"/>
      <c r="D69" s="61" t="s">
        <v>697</v>
      </c>
      <c r="E69" s="131" t="s">
        <v>21</v>
      </c>
      <c r="F69" s="131">
        <v>2</v>
      </c>
      <c r="G69" s="131">
        <v>3</v>
      </c>
      <c r="X69" s="66"/>
    </row>
    <row r="70" spans="1:29" ht="12.75" customHeight="1" x14ac:dyDescent="0.15">
      <c r="A70" s="253"/>
      <c r="B70" s="132" t="s">
        <v>659</v>
      </c>
      <c r="C70" s="254" t="s">
        <v>660</v>
      </c>
      <c r="D70" s="254"/>
      <c r="E70" s="254"/>
      <c r="F70" s="254"/>
      <c r="G70" s="254"/>
      <c r="X70" s="66"/>
    </row>
    <row r="71" spans="1:29" ht="13" x14ac:dyDescent="0.15">
      <c r="A71" s="253"/>
      <c r="B71" s="64"/>
      <c r="C71" s="64"/>
      <c r="D71" s="130" t="s">
        <v>698</v>
      </c>
      <c r="E71" s="131" t="s">
        <v>21</v>
      </c>
      <c r="F71" s="131">
        <v>2</v>
      </c>
      <c r="G71" s="131">
        <v>3</v>
      </c>
      <c r="X71" s="66"/>
    </row>
    <row r="72" spans="1:29" ht="11.25" customHeight="1" x14ac:dyDescent="0.15">
      <c r="A72" s="253"/>
      <c r="B72" s="132" t="s">
        <v>662</v>
      </c>
      <c r="C72" s="254" t="s">
        <v>663</v>
      </c>
      <c r="D72" s="254"/>
      <c r="E72" s="254"/>
      <c r="F72" s="254"/>
      <c r="G72" s="254"/>
      <c r="X72" s="66"/>
    </row>
    <row r="73" spans="1:29" ht="13" x14ac:dyDescent="0.15">
      <c r="A73" s="253"/>
      <c r="B73" s="64"/>
      <c r="C73" s="64"/>
      <c r="D73" s="130" t="s">
        <v>699</v>
      </c>
      <c r="E73" s="131" t="s">
        <v>21</v>
      </c>
      <c r="F73" s="131">
        <v>1</v>
      </c>
      <c r="G73" s="131">
        <v>1.5</v>
      </c>
      <c r="X73" s="66"/>
    </row>
    <row r="74" spans="1:29" ht="13" x14ac:dyDescent="0.15">
      <c r="A74" s="253"/>
      <c r="B74" s="64"/>
      <c r="C74" s="64"/>
      <c r="D74" s="130" t="s">
        <v>700</v>
      </c>
      <c r="E74" s="131" t="s">
        <v>21</v>
      </c>
      <c r="F74" s="131">
        <v>1</v>
      </c>
      <c r="G74" s="131">
        <v>1</v>
      </c>
      <c r="X74" s="66"/>
    </row>
    <row r="75" spans="1:29" ht="13" x14ac:dyDescent="0.15">
      <c r="A75" s="253"/>
      <c r="B75" s="64"/>
      <c r="C75" s="64"/>
      <c r="D75" s="130" t="s">
        <v>701</v>
      </c>
      <c r="E75" s="131" t="s">
        <v>24</v>
      </c>
      <c r="F75" s="131">
        <v>1</v>
      </c>
      <c r="G75" s="131">
        <v>1</v>
      </c>
      <c r="I75" s="66"/>
      <c r="J75" s="66"/>
      <c r="P75" s="66"/>
      <c r="Q75" s="66"/>
      <c r="W75" s="66"/>
      <c r="X75" s="66"/>
    </row>
    <row r="76" spans="1:29" x14ac:dyDescent="0.15">
      <c r="A76" s="253"/>
      <c r="B76" s="64"/>
      <c r="C76" s="64"/>
      <c r="D76" s="137"/>
      <c r="E76" s="64"/>
      <c r="F76" s="64"/>
      <c r="G76" s="64"/>
      <c r="X76" s="66"/>
    </row>
    <row r="77" spans="1:29" ht="11.25" customHeight="1" x14ac:dyDescent="0.15">
      <c r="A77" s="253"/>
      <c r="B77" s="89">
        <v>3</v>
      </c>
      <c r="C77" s="254" t="s">
        <v>666</v>
      </c>
      <c r="D77" s="254"/>
      <c r="E77" s="254"/>
      <c r="F77" s="254"/>
      <c r="G77" s="254"/>
      <c r="X77" s="66"/>
    </row>
    <row r="78" spans="1:29" ht="13" x14ac:dyDescent="0.15">
      <c r="A78" s="253"/>
      <c r="B78" s="64"/>
      <c r="C78" s="64"/>
      <c r="D78" s="130" t="s">
        <v>702</v>
      </c>
      <c r="E78" s="131" t="s">
        <v>12</v>
      </c>
      <c r="F78" s="131">
        <v>1</v>
      </c>
      <c r="G78" s="131">
        <v>1</v>
      </c>
      <c r="X78" s="66"/>
    </row>
    <row r="79" spans="1:29" x14ac:dyDescent="0.15">
      <c r="A79" s="253"/>
      <c r="B79" s="64"/>
      <c r="C79" s="64"/>
      <c r="D79" s="130"/>
      <c r="E79" s="64"/>
      <c r="F79" s="64"/>
      <c r="G79" s="64"/>
      <c r="X79" s="66"/>
    </row>
    <row r="80" spans="1:29" ht="11.25" customHeight="1" x14ac:dyDescent="0.15">
      <c r="A80" s="253"/>
      <c r="B80" s="89">
        <v>4</v>
      </c>
      <c r="C80" s="254" t="s">
        <v>669</v>
      </c>
      <c r="D80" s="254"/>
      <c r="E80" s="254"/>
      <c r="F80" s="254"/>
      <c r="G80" s="254"/>
      <c r="X80" s="66"/>
    </row>
    <row r="81" spans="1:29" ht="13" x14ac:dyDescent="0.15">
      <c r="A81" s="253"/>
      <c r="B81" s="64"/>
      <c r="C81" s="64"/>
      <c r="D81" s="130" t="s">
        <v>703</v>
      </c>
      <c r="E81" s="131" t="s">
        <v>46</v>
      </c>
      <c r="F81" s="131">
        <v>1</v>
      </c>
      <c r="G81" s="131">
        <v>1</v>
      </c>
      <c r="X81" s="66"/>
    </row>
    <row r="82" spans="1:29" ht="13" x14ac:dyDescent="0.15">
      <c r="A82" s="253"/>
      <c r="B82" s="64"/>
      <c r="C82" s="64"/>
      <c r="D82" s="130" t="s">
        <v>704</v>
      </c>
      <c r="E82" s="131" t="s">
        <v>46</v>
      </c>
      <c r="F82" s="131">
        <v>1</v>
      </c>
      <c r="G82" s="131">
        <v>1</v>
      </c>
      <c r="X82" s="66"/>
    </row>
    <row r="83" spans="1:29" ht="15" customHeight="1" x14ac:dyDescent="0.15">
      <c r="A83" s="253"/>
      <c r="B83" s="255" t="s">
        <v>25</v>
      </c>
      <c r="C83" s="256"/>
      <c r="D83" s="256"/>
      <c r="E83" s="73"/>
      <c r="F83" s="79" t="s">
        <v>705</v>
      </c>
      <c r="G83" s="79" t="s">
        <v>706</v>
      </c>
      <c r="H83" s="67"/>
      <c r="I83" s="208" t="s">
        <v>706</v>
      </c>
      <c r="J83" s="208"/>
      <c r="K83" s="208"/>
      <c r="L83" s="208"/>
      <c r="M83" s="208"/>
      <c r="N83" s="208"/>
      <c r="O83" s="208"/>
      <c r="P83" s="208"/>
      <c r="Q83" s="208"/>
    </row>
    <row r="84" spans="1:29" x14ac:dyDescent="0.15">
      <c r="B84" s="64"/>
      <c r="C84" s="64"/>
      <c r="D84" s="64"/>
      <c r="E84" s="64"/>
      <c r="F84" s="64"/>
      <c r="G84" s="64"/>
      <c r="X84" s="66"/>
    </row>
    <row r="85" spans="1:29" ht="11.25" customHeight="1" x14ac:dyDescent="0.15">
      <c r="A85" s="253" t="s">
        <v>41</v>
      </c>
      <c r="B85" s="64"/>
      <c r="C85" s="64"/>
      <c r="D85" s="129" t="s">
        <v>645</v>
      </c>
      <c r="E85" s="64"/>
      <c r="F85" s="64"/>
      <c r="G85" s="64"/>
      <c r="H85" s="65"/>
      <c r="I85" s="66"/>
      <c r="J85" s="66"/>
      <c r="P85" s="66"/>
      <c r="Q85" s="66"/>
      <c r="W85" s="66"/>
      <c r="X85" s="66"/>
    </row>
    <row r="86" spans="1:29" ht="11.25" customHeight="1" x14ac:dyDescent="0.15">
      <c r="A86" s="253"/>
      <c r="B86" s="132" t="s">
        <v>646</v>
      </c>
      <c r="C86" s="254" t="s">
        <v>674</v>
      </c>
      <c r="D86" s="254"/>
      <c r="E86" s="254"/>
      <c r="F86" s="254"/>
      <c r="G86" s="254"/>
      <c r="H86" s="65"/>
      <c r="I86" s="66"/>
      <c r="J86" s="66"/>
      <c r="P86" s="66"/>
      <c r="Q86" s="66"/>
      <c r="W86" s="66"/>
      <c r="X86" s="66"/>
      <c r="AC86" s="69"/>
    </row>
    <row r="87" spans="1:29" ht="11.25" customHeight="1" x14ac:dyDescent="0.15">
      <c r="A87" s="253"/>
      <c r="B87" s="64"/>
      <c r="C87" s="64"/>
      <c r="D87" s="130" t="s">
        <v>707</v>
      </c>
      <c r="E87" s="131" t="s">
        <v>21</v>
      </c>
      <c r="F87" s="131">
        <v>2</v>
      </c>
      <c r="G87" s="131">
        <v>3</v>
      </c>
      <c r="I87" s="66"/>
      <c r="J87" s="66"/>
      <c r="P87" s="66"/>
      <c r="Q87" s="66"/>
      <c r="W87" s="66"/>
      <c r="X87" s="66"/>
      <c r="AC87" s="69"/>
    </row>
    <row r="88" spans="1:29" ht="12.75" customHeight="1" x14ac:dyDescent="0.15">
      <c r="A88" s="253"/>
      <c r="B88" s="132" t="s">
        <v>649</v>
      </c>
      <c r="C88" s="254" t="s">
        <v>650</v>
      </c>
      <c r="D88" s="254"/>
      <c r="E88" s="254"/>
      <c r="F88" s="254"/>
      <c r="G88" s="254"/>
      <c r="I88" s="66"/>
      <c r="J88" s="66"/>
      <c r="P88" s="66"/>
      <c r="Q88" s="66"/>
      <c r="W88" s="66"/>
      <c r="X88" s="66"/>
      <c r="AC88" s="69"/>
    </row>
    <row r="89" spans="1:29" ht="11.25" customHeight="1" x14ac:dyDescent="0.15">
      <c r="A89" s="253"/>
      <c r="B89" s="64"/>
      <c r="C89" s="64"/>
      <c r="D89" s="134" t="s">
        <v>708</v>
      </c>
      <c r="E89" s="131" t="s">
        <v>21</v>
      </c>
      <c r="F89" s="131">
        <v>2</v>
      </c>
      <c r="G89" s="131">
        <v>3</v>
      </c>
      <c r="H89" s="61">
        <v>1.5</v>
      </c>
      <c r="I89" s="66"/>
      <c r="J89" s="66"/>
      <c r="P89" s="66"/>
      <c r="Q89" s="66"/>
      <c r="W89" s="66"/>
      <c r="X89" s="66"/>
      <c r="AC89" s="69"/>
    </row>
    <row r="90" spans="1:29" ht="11.25" customHeight="1" x14ac:dyDescent="0.15">
      <c r="A90" s="253"/>
      <c r="B90" s="132" t="s">
        <v>652</v>
      </c>
      <c r="C90" s="254" t="s">
        <v>693</v>
      </c>
      <c r="D90" s="254"/>
      <c r="E90" s="254"/>
      <c r="F90" s="254"/>
      <c r="G90" s="254"/>
      <c r="I90" s="66"/>
      <c r="J90" s="66"/>
      <c r="P90" s="66"/>
      <c r="Q90" s="66"/>
      <c r="W90" s="66"/>
      <c r="X90" s="66"/>
      <c r="AC90" s="69"/>
    </row>
    <row r="91" spans="1:29" ht="11.25" customHeight="1" x14ac:dyDescent="0.15">
      <c r="A91" s="253"/>
      <c r="B91" s="64"/>
      <c r="C91" s="64"/>
      <c r="D91" s="130" t="s">
        <v>709</v>
      </c>
      <c r="E91" s="131" t="s">
        <v>21</v>
      </c>
      <c r="F91" s="131">
        <v>1</v>
      </c>
      <c r="G91" s="131">
        <v>1.5</v>
      </c>
      <c r="I91" s="66"/>
      <c r="J91" s="66"/>
      <c r="P91" s="66"/>
      <c r="Q91" s="66"/>
      <c r="W91" s="66"/>
      <c r="X91" s="66"/>
      <c r="AC91" s="69"/>
    </row>
    <row r="92" spans="1:29" ht="11.25" customHeight="1" x14ac:dyDescent="0.15">
      <c r="A92" s="253"/>
      <c r="B92" s="64"/>
      <c r="C92" s="64"/>
      <c r="D92" s="130" t="s">
        <v>710</v>
      </c>
      <c r="E92" s="131" t="s">
        <v>21</v>
      </c>
      <c r="F92" s="131">
        <v>1</v>
      </c>
      <c r="G92" s="131">
        <v>1</v>
      </c>
      <c r="H92" s="61">
        <v>4</v>
      </c>
      <c r="I92" s="66"/>
      <c r="J92" s="66"/>
      <c r="P92" s="66"/>
      <c r="Q92" s="66"/>
      <c r="W92" s="66"/>
      <c r="X92" s="66"/>
      <c r="AC92" s="69"/>
    </row>
    <row r="93" spans="1:29" ht="11.25" customHeight="1" x14ac:dyDescent="0.15">
      <c r="A93" s="253"/>
      <c r="B93" s="64"/>
      <c r="C93" s="64"/>
      <c r="D93" s="130" t="s">
        <v>711</v>
      </c>
      <c r="E93" s="131" t="s">
        <v>24</v>
      </c>
      <c r="F93" s="131">
        <v>1</v>
      </c>
      <c r="G93" s="131">
        <v>1</v>
      </c>
      <c r="I93" s="66"/>
      <c r="J93" s="66"/>
      <c r="P93" s="66"/>
      <c r="Q93" s="66"/>
      <c r="W93" s="66"/>
      <c r="X93" s="66"/>
      <c r="AC93" s="69"/>
    </row>
    <row r="94" spans="1:29" ht="11.25" customHeight="1" x14ac:dyDescent="0.15">
      <c r="A94" s="253"/>
      <c r="B94" s="64"/>
      <c r="C94" s="64"/>
      <c r="D94" s="130" t="s">
        <v>712</v>
      </c>
      <c r="E94" s="131" t="s">
        <v>24</v>
      </c>
      <c r="F94" s="131">
        <v>1</v>
      </c>
      <c r="G94" s="131">
        <v>1</v>
      </c>
      <c r="I94" s="66"/>
      <c r="J94" s="66"/>
      <c r="P94" s="66"/>
      <c r="Q94" s="66"/>
      <c r="W94" s="66"/>
      <c r="X94" s="66"/>
      <c r="AC94" s="69"/>
    </row>
    <row r="95" spans="1:29" ht="11.25" customHeight="1" x14ac:dyDescent="0.15">
      <c r="A95" s="253"/>
      <c r="B95" s="64"/>
      <c r="C95" s="64"/>
      <c r="D95" s="130"/>
      <c r="E95" s="64"/>
      <c r="F95" s="64"/>
      <c r="G95" s="64"/>
      <c r="I95" s="66"/>
      <c r="J95" s="66"/>
      <c r="P95" s="66"/>
      <c r="Q95" s="66"/>
      <c r="W95" s="66"/>
      <c r="X95" s="66"/>
      <c r="AC95" s="69"/>
    </row>
    <row r="96" spans="1:29" ht="11.25" customHeight="1" x14ac:dyDescent="0.15">
      <c r="A96" s="253"/>
      <c r="B96" s="132" t="s">
        <v>656</v>
      </c>
      <c r="C96" s="254" t="s">
        <v>713</v>
      </c>
      <c r="D96" s="254"/>
      <c r="E96" s="254"/>
      <c r="F96" s="254"/>
      <c r="G96" s="254"/>
      <c r="H96" s="70"/>
      <c r="I96" s="66"/>
      <c r="J96" s="66"/>
      <c r="P96" s="66"/>
      <c r="Q96" s="66"/>
      <c r="W96" s="66"/>
      <c r="X96" s="66"/>
    </row>
    <row r="97" spans="1:24" x14ac:dyDescent="0.15">
      <c r="A97" s="253"/>
      <c r="B97" s="64"/>
      <c r="C97" s="64"/>
      <c r="D97" s="61" t="s">
        <v>714</v>
      </c>
      <c r="E97" s="131" t="s">
        <v>21</v>
      </c>
      <c r="F97" s="131">
        <v>2</v>
      </c>
      <c r="G97" s="131">
        <v>3</v>
      </c>
      <c r="I97" s="66"/>
      <c r="J97" s="66"/>
      <c r="P97" s="66"/>
      <c r="Q97" s="66"/>
      <c r="W97" s="66"/>
      <c r="X97" s="66"/>
    </row>
    <row r="98" spans="1:24" ht="13.5" customHeight="1" x14ac:dyDescent="0.15">
      <c r="A98" s="253"/>
      <c r="B98" s="132" t="s">
        <v>659</v>
      </c>
      <c r="C98" s="254" t="s">
        <v>660</v>
      </c>
      <c r="D98" s="254"/>
      <c r="E98" s="254"/>
      <c r="F98" s="254"/>
      <c r="G98" s="254"/>
      <c r="I98" s="66"/>
      <c r="J98" s="66"/>
      <c r="P98" s="66"/>
      <c r="Q98" s="66"/>
      <c r="W98" s="66"/>
      <c r="X98" s="66"/>
    </row>
    <row r="99" spans="1:24" ht="13" x14ac:dyDescent="0.15">
      <c r="A99" s="253"/>
      <c r="B99" s="64"/>
      <c r="C99" s="64"/>
      <c r="D99" s="130" t="s">
        <v>715</v>
      </c>
      <c r="E99" s="131" t="s">
        <v>21</v>
      </c>
      <c r="F99" s="131">
        <v>2</v>
      </c>
      <c r="G99" s="131">
        <v>3</v>
      </c>
      <c r="I99" s="66"/>
      <c r="J99" s="66"/>
      <c r="P99" s="66"/>
      <c r="Q99" s="66"/>
      <c r="W99" s="66"/>
      <c r="X99" s="66"/>
    </row>
    <row r="100" spans="1:24" x14ac:dyDescent="0.15">
      <c r="A100" s="253"/>
      <c r="B100" s="132" t="s">
        <v>662</v>
      </c>
      <c r="C100" s="254" t="s">
        <v>663</v>
      </c>
      <c r="D100" s="254"/>
      <c r="E100" s="254"/>
      <c r="F100" s="254"/>
      <c r="G100" s="254"/>
      <c r="I100" s="66"/>
      <c r="J100" s="66"/>
      <c r="P100" s="66"/>
      <c r="Q100" s="66"/>
      <c r="W100" s="66"/>
      <c r="X100" s="66"/>
    </row>
    <row r="101" spans="1:24" ht="13" x14ac:dyDescent="0.15">
      <c r="A101" s="253"/>
      <c r="B101" s="64"/>
      <c r="C101" s="64"/>
      <c r="D101" s="130" t="s">
        <v>716</v>
      </c>
      <c r="E101" s="131" t="s">
        <v>21</v>
      </c>
      <c r="F101" s="131">
        <v>1</v>
      </c>
      <c r="G101" s="131">
        <v>1.5</v>
      </c>
      <c r="I101" s="66"/>
      <c r="J101" s="66"/>
      <c r="P101" s="66"/>
      <c r="Q101" s="66"/>
      <c r="W101" s="66"/>
      <c r="X101" s="66"/>
    </row>
    <row r="102" spans="1:24" ht="13" x14ac:dyDescent="0.15">
      <c r="A102" s="253"/>
      <c r="B102" s="64"/>
      <c r="C102" s="64"/>
      <c r="D102" s="130" t="s">
        <v>717</v>
      </c>
      <c r="E102" s="131" t="s">
        <v>21</v>
      </c>
      <c r="F102" s="131">
        <v>1</v>
      </c>
      <c r="G102" s="131">
        <v>1</v>
      </c>
      <c r="I102" s="66"/>
      <c r="J102" s="66"/>
      <c r="P102" s="66"/>
      <c r="Q102" s="66"/>
      <c r="W102" s="66"/>
      <c r="X102" s="66"/>
    </row>
    <row r="103" spans="1:24" ht="13" x14ac:dyDescent="0.15">
      <c r="A103" s="253"/>
      <c r="B103" s="64"/>
      <c r="C103" s="64"/>
      <c r="D103" s="130" t="s">
        <v>718</v>
      </c>
      <c r="E103" s="131" t="s">
        <v>24</v>
      </c>
      <c r="F103" s="131">
        <v>1</v>
      </c>
      <c r="G103" s="131">
        <v>1</v>
      </c>
      <c r="I103" s="66"/>
      <c r="J103" s="66"/>
      <c r="P103" s="66"/>
      <c r="Q103" s="66"/>
      <c r="W103" s="66"/>
      <c r="X103" s="66"/>
    </row>
    <row r="104" spans="1:24" ht="13" x14ac:dyDescent="0.15">
      <c r="A104" s="253"/>
      <c r="B104" s="64"/>
      <c r="C104" s="64"/>
      <c r="D104" s="130" t="s">
        <v>719</v>
      </c>
      <c r="E104" s="131" t="s">
        <v>24</v>
      </c>
      <c r="F104" s="131">
        <v>1</v>
      </c>
      <c r="G104" s="131">
        <v>1</v>
      </c>
      <c r="I104" s="66"/>
      <c r="J104" s="66"/>
      <c r="P104" s="66"/>
      <c r="Q104" s="66"/>
      <c r="W104" s="66"/>
      <c r="X104" s="66"/>
    </row>
    <row r="105" spans="1:24" x14ac:dyDescent="0.15">
      <c r="A105" s="253"/>
      <c r="B105" s="64"/>
      <c r="C105" s="64"/>
      <c r="D105" s="137"/>
      <c r="E105" s="64"/>
      <c r="F105" s="64"/>
      <c r="G105" s="64"/>
      <c r="I105" s="66"/>
      <c r="J105" s="66"/>
      <c r="P105" s="66"/>
      <c r="Q105" s="66"/>
      <c r="W105" s="66"/>
      <c r="X105" s="66"/>
    </row>
    <row r="106" spans="1:24" ht="11.25" customHeight="1" x14ac:dyDescent="0.15">
      <c r="A106" s="253"/>
      <c r="B106" s="89">
        <v>3</v>
      </c>
      <c r="C106" s="254" t="s">
        <v>666</v>
      </c>
      <c r="D106" s="254"/>
      <c r="E106" s="254"/>
      <c r="F106" s="254"/>
      <c r="G106" s="254"/>
      <c r="I106" s="66"/>
      <c r="J106" s="66"/>
      <c r="P106" s="66"/>
      <c r="Q106" s="66"/>
      <c r="W106" s="66"/>
      <c r="X106" s="66"/>
    </row>
    <row r="107" spans="1:24" ht="39.75" customHeight="1" x14ac:dyDescent="0.15">
      <c r="A107" s="253"/>
      <c r="B107" s="64"/>
      <c r="C107" s="64"/>
      <c r="D107" s="134" t="s">
        <v>720</v>
      </c>
      <c r="E107" s="122" t="s">
        <v>684</v>
      </c>
      <c r="F107" s="123" t="s">
        <v>685</v>
      </c>
      <c r="G107" s="123" t="s">
        <v>685</v>
      </c>
      <c r="I107" s="66"/>
      <c r="J107" s="66"/>
      <c r="P107" s="66"/>
      <c r="Q107" s="66"/>
      <c r="W107" s="66"/>
      <c r="X107" s="66"/>
    </row>
    <row r="108" spans="1:24" ht="13" x14ac:dyDescent="0.15">
      <c r="A108" s="253"/>
      <c r="B108" s="64"/>
      <c r="C108" s="64"/>
      <c r="D108" s="130" t="s">
        <v>721</v>
      </c>
      <c r="E108" s="131" t="s">
        <v>12</v>
      </c>
      <c r="F108" s="131">
        <v>1</v>
      </c>
      <c r="G108" s="131">
        <v>1</v>
      </c>
      <c r="I108" s="66"/>
      <c r="J108" s="66"/>
      <c r="P108" s="66"/>
      <c r="Q108" s="66"/>
      <c r="W108" s="66"/>
      <c r="X108" s="66"/>
    </row>
    <row r="109" spans="1:24" x14ac:dyDescent="0.15">
      <c r="A109" s="253"/>
      <c r="B109" s="64"/>
      <c r="C109" s="64"/>
      <c r="D109" s="130"/>
      <c r="E109" s="64"/>
      <c r="F109" s="64"/>
      <c r="G109" s="64"/>
      <c r="I109" s="66"/>
      <c r="J109" s="66"/>
      <c r="P109" s="66"/>
      <c r="Q109" s="66"/>
      <c r="W109" s="66"/>
      <c r="X109" s="66"/>
    </row>
    <row r="110" spans="1:24" ht="11.25" customHeight="1" x14ac:dyDescent="0.15">
      <c r="A110" s="253"/>
      <c r="B110" s="138">
        <v>4</v>
      </c>
      <c r="C110" s="254" t="s">
        <v>669</v>
      </c>
      <c r="D110" s="254"/>
      <c r="E110" s="254"/>
      <c r="F110" s="254"/>
      <c r="G110" s="254"/>
      <c r="I110" s="66"/>
      <c r="J110" s="66"/>
      <c r="P110" s="66"/>
      <c r="Q110" s="66"/>
      <c r="W110" s="66"/>
      <c r="X110" s="66"/>
    </row>
    <row r="111" spans="1:24" ht="13" x14ac:dyDescent="0.15">
      <c r="A111" s="253"/>
      <c r="B111" s="64"/>
      <c r="C111" s="64"/>
      <c r="D111" s="130" t="s">
        <v>722</v>
      </c>
      <c r="E111" s="131" t="s">
        <v>18</v>
      </c>
      <c r="F111" s="131">
        <v>2</v>
      </c>
      <c r="G111" s="131">
        <v>2</v>
      </c>
      <c r="I111" s="66"/>
      <c r="J111" s="66"/>
      <c r="P111" s="66"/>
      <c r="Q111" s="66"/>
      <c r="W111" s="66"/>
      <c r="X111" s="66"/>
    </row>
    <row r="112" spans="1:24" ht="13" x14ac:dyDescent="0.15">
      <c r="A112" s="253"/>
      <c r="B112" s="64"/>
      <c r="C112" s="64"/>
      <c r="D112" s="130" t="s">
        <v>723</v>
      </c>
      <c r="E112" s="131" t="s">
        <v>46</v>
      </c>
      <c r="F112" s="131">
        <v>1</v>
      </c>
      <c r="G112" s="131">
        <v>1</v>
      </c>
      <c r="I112" s="66"/>
      <c r="J112" s="66"/>
      <c r="P112" s="66"/>
      <c r="Q112" s="66"/>
      <c r="W112" s="66"/>
      <c r="X112" s="66"/>
    </row>
    <row r="113" spans="1:24" ht="13" x14ac:dyDescent="0.15">
      <c r="A113" s="253"/>
      <c r="B113" s="64"/>
      <c r="C113" s="64"/>
      <c r="D113" s="130" t="s">
        <v>724</v>
      </c>
      <c r="E113" s="131" t="s">
        <v>46</v>
      </c>
      <c r="F113" s="131">
        <v>1</v>
      </c>
      <c r="G113" s="131">
        <v>1</v>
      </c>
      <c r="I113" s="66"/>
      <c r="J113" s="66"/>
      <c r="P113" s="66"/>
      <c r="Q113" s="66"/>
      <c r="W113" s="66"/>
      <c r="X113" s="66"/>
    </row>
    <row r="114" spans="1:24" ht="15" customHeight="1" x14ac:dyDescent="0.15">
      <c r="A114" s="253"/>
      <c r="B114" s="255" t="s">
        <v>25</v>
      </c>
      <c r="C114" s="256"/>
      <c r="D114" s="256"/>
      <c r="E114" s="73"/>
      <c r="F114" s="79" t="s">
        <v>725</v>
      </c>
      <c r="G114" s="79" t="s">
        <v>726</v>
      </c>
      <c r="H114" s="67"/>
      <c r="I114" s="208" t="s">
        <v>726</v>
      </c>
      <c r="J114" s="208"/>
      <c r="K114" s="208"/>
      <c r="L114" s="208"/>
      <c r="M114" s="208"/>
      <c r="N114" s="208"/>
      <c r="O114" s="208"/>
      <c r="P114" s="208"/>
      <c r="Q114" s="208"/>
      <c r="R114" s="208"/>
      <c r="S114" s="208"/>
      <c r="W114" s="66"/>
    </row>
    <row r="115" spans="1:24" x14ac:dyDescent="0.15">
      <c r="B115" s="64"/>
      <c r="C115" s="64"/>
      <c r="E115" s="64"/>
      <c r="F115" s="64"/>
      <c r="G115" s="64"/>
      <c r="I115" s="66"/>
      <c r="W115" s="66"/>
    </row>
    <row r="116" spans="1:24" ht="11.25" customHeight="1" x14ac:dyDescent="0.15">
      <c r="A116" s="253" t="s">
        <v>50</v>
      </c>
      <c r="B116" s="64"/>
      <c r="C116" s="64"/>
      <c r="D116" s="129" t="s">
        <v>645</v>
      </c>
      <c r="E116" s="64"/>
      <c r="F116" s="64"/>
      <c r="G116" s="64"/>
      <c r="H116" s="65"/>
      <c r="I116" s="66"/>
      <c r="W116" s="66"/>
    </row>
    <row r="117" spans="1:24" ht="13.5" customHeight="1" x14ac:dyDescent="0.15">
      <c r="A117" s="253"/>
      <c r="B117" s="132" t="s">
        <v>646</v>
      </c>
      <c r="C117" s="254" t="s">
        <v>674</v>
      </c>
      <c r="D117" s="254"/>
      <c r="E117" s="254"/>
      <c r="F117" s="254"/>
      <c r="G117" s="254"/>
      <c r="H117" s="65"/>
      <c r="I117" s="66"/>
      <c r="W117" s="66"/>
    </row>
    <row r="118" spans="1:24" ht="13" x14ac:dyDescent="0.15">
      <c r="A118" s="253"/>
      <c r="B118" s="64"/>
      <c r="C118" s="64"/>
      <c r="D118" s="130" t="s">
        <v>727</v>
      </c>
      <c r="E118" s="131" t="s">
        <v>21</v>
      </c>
      <c r="F118" s="131">
        <v>2</v>
      </c>
      <c r="G118" s="131">
        <v>3</v>
      </c>
      <c r="I118" s="66"/>
      <c r="W118" s="66"/>
    </row>
    <row r="119" spans="1:24" ht="12.75" customHeight="1" x14ac:dyDescent="0.15">
      <c r="A119" s="253"/>
      <c r="B119" s="132" t="s">
        <v>649</v>
      </c>
      <c r="C119" s="254" t="s">
        <v>650</v>
      </c>
      <c r="D119" s="254"/>
      <c r="E119" s="254"/>
      <c r="F119" s="254"/>
      <c r="G119" s="254"/>
      <c r="I119" s="66"/>
      <c r="W119" s="66"/>
    </row>
    <row r="120" spans="1:24" ht="13" x14ac:dyDescent="0.15">
      <c r="A120" s="253"/>
      <c r="B120" s="64"/>
      <c r="C120" s="64"/>
      <c r="D120" s="134" t="s">
        <v>728</v>
      </c>
      <c r="E120" s="131" t="s">
        <v>21</v>
      </c>
      <c r="F120" s="131">
        <v>2</v>
      </c>
      <c r="G120" s="131">
        <v>3</v>
      </c>
      <c r="I120" s="66"/>
      <c r="W120" s="66"/>
    </row>
    <row r="121" spans="1:24" x14ac:dyDescent="0.15">
      <c r="A121" s="253"/>
      <c r="B121" s="132" t="s">
        <v>652</v>
      </c>
      <c r="C121" s="254" t="s">
        <v>693</v>
      </c>
      <c r="D121" s="254"/>
      <c r="E121" s="254"/>
      <c r="F121" s="254"/>
      <c r="G121" s="254"/>
      <c r="I121" s="66"/>
      <c r="W121" s="66"/>
    </row>
    <row r="122" spans="1:24" ht="13" x14ac:dyDescent="0.15">
      <c r="A122" s="253"/>
      <c r="B122" s="64"/>
      <c r="C122" s="64"/>
      <c r="D122" s="130" t="s">
        <v>729</v>
      </c>
      <c r="E122" s="131" t="s">
        <v>21</v>
      </c>
      <c r="F122" s="131">
        <v>1</v>
      </c>
      <c r="G122" s="131">
        <v>1.5</v>
      </c>
      <c r="I122" s="66"/>
    </row>
    <row r="123" spans="1:24" ht="13" x14ac:dyDescent="0.15">
      <c r="A123" s="253"/>
      <c r="B123" s="64"/>
      <c r="C123" s="64"/>
      <c r="D123" s="130" t="s">
        <v>730</v>
      </c>
      <c r="E123" s="131" t="s">
        <v>24</v>
      </c>
      <c r="F123" s="131">
        <v>1</v>
      </c>
      <c r="G123" s="131">
        <v>1</v>
      </c>
      <c r="I123" s="66"/>
    </row>
    <row r="124" spans="1:24" x14ac:dyDescent="0.15">
      <c r="A124" s="253"/>
      <c r="B124" s="64"/>
      <c r="C124" s="64"/>
      <c r="D124" s="130"/>
      <c r="E124" s="64"/>
      <c r="F124" s="64"/>
      <c r="G124" s="64"/>
      <c r="I124" s="66"/>
    </row>
    <row r="125" spans="1:24" ht="13.5" customHeight="1" x14ac:dyDescent="0.15">
      <c r="A125" s="253"/>
      <c r="B125" s="132" t="s">
        <v>656</v>
      </c>
      <c r="C125" s="254" t="s">
        <v>657</v>
      </c>
      <c r="D125" s="254"/>
      <c r="E125" s="254"/>
      <c r="F125" s="254"/>
      <c r="G125" s="254"/>
      <c r="I125" s="66"/>
    </row>
    <row r="126" spans="1:24" x14ac:dyDescent="0.15">
      <c r="A126" s="253"/>
      <c r="B126" s="64"/>
      <c r="C126" s="64"/>
      <c r="D126" s="61" t="s">
        <v>731</v>
      </c>
      <c r="E126" s="131" t="s">
        <v>21</v>
      </c>
      <c r="F126" s="131">
        <v>2</v>
      </c>
      <c r="G126" s="131">
        <v>3</v>
      </c>
      <c r="I126" s="66"/>
    </row>
    <row r="127" spans="1:24" ht="14.25" customHeight="1" x14ac:dyDescent="0.15">
      <c r="A127" s="253"/>
      <c r="B127" s="132" t="s">
        <v>659</v>
      </c>
      <c r="C127" s="254" t="s">
        <v>660</v>
      </c>
      <c r="D127" s="254"/>
      <c r="E127" s="254"/>
      <c r="F127" s="254"/>
      <c r="G127" s="254"/>
      <c r="I127" s="66"/>
    </row>
    <row r="128" spans="1:24" ht="13" x14ac:dyDescent="0.15">
      <c r="A128" s="253"/>
      <c r="B128" s="64"/>
      <c r="C128" s="64"/>
      <c r="D128" s="130" t="s">
        <v>732</v>
      </c>
      <c r="E128" s="131" t="s">
        <v>21</v>
      </c>
      <c r="F128" s="131">
        <v>2</v>
      </c>
      <c r="G128" s="131">
        <v>3</v>
      </c>
      <c r="I128" s="66"/>
    </row>
    <row r="129" spans="1:24" x14ac:dyDescent="0.15">
      <c r="A129" s="253"/>
      <c r="B129" s="132" t="s">
        <v>662</v>
      </c>
      <c r="C129" s="254" t="s">
        <v>663</v>
      </c>
      <c r="D129" s="254"/>
      <c r="E129" s="254"/>
      <c r="F129" s="254"/>
      <c r="G129" s="254"/>
      <c r="I129" s="66"/>
    </row>
    <row r="130" spans="1:24" ht="13" x14ac:dyDescent="0.15">
      <c r="A130" s="253"/>
      <c r="B130" s="64"/>
      <c r="C130" s="64"/>
      <c r="D130" s="130" t="s">
        <v>733</v>
      </c>
      <c r="E130" s="131" t="s">
        <v>21</v>
      </c>
      <c r="F130" s="131">
        <v>1</v>
      </c>
      <c r="G130" s="131">
        <v>1.5</v>
      </c>
      <c r="I130" s="66"/>
    </row>
    <row r="131" spans="1:24" ht="13" x14ac:dyDescent="0.15">
      <c r="A131" s="253"/>
      <c r="B131" s="64"/>
      <c r="C131" s="64"/>
      <c r="D131" s="130" t="s">
        <v>734</v>
      </c>
      <c r="E131" s="131" t="s">
        <v>24</v>
      </c>
      <c r="F131" s="131">
        <v>1</v>
      </c>
      <c r="G131" s="131">
        <v>1</v>
      </c>
      <c r="I131" s="66"/>
    </row>
    <row r="132" spans="1:24" x14ac:dyDescent="0.15">
      <c r="A132" s="253"/>
      <c r="B132" s="64"/>
      <c r="C132" s="64"/>
      <c r="D132" s="130"/>
      <c r="E132" s="64"/>
      <c r="F132" s="64"/>
      <c r="G132" s="64"/>
      <c r="I132" s="66"/>
    </row>
    <row r="133" spans="1:24" ht="11.25" customHeight="1" x14ac:dyDescent="0.15">
      <c r="A133" s="253"/>
      <c r="B133" s="89">
        <v>3</v>
      </c>
      <c r="C133" s="254" t="s">
        <v>666</v>
      </c>
      <c r="D133" s="254"/>
      <c r="E133" s="254"/>
      <c r="F133" s="254"/>
      <c r="G133" s="254"/>
      <c r="I133" s="66"/>
    </row>
    <row r="134" spans="1:24" ht="41.25" customHeight="1" x14ac:dyDescent="0.15">
      <c r="A134" s="253"/>
      <c r="B134" s="64"/>
      <c r="C134" s="64"/>
      <c r="D134" s="134" t="s">
        <v>735</v>
      </c>
      <c r="E134" s="81" t="s">
        <v>24</v>
      </c>
      <c r="F134" s="81">
        <v>1</v>
      </c>
      <c r="G134" s="81">
        <v>1</v>
      </c>
      <c r="I134" s="66"/>
    </row>
    <row r="135" spans="1:24" x14ac:dyDescent="0.15">
      <c r="A135" s="253"/>
      <c r="B135" s="64"/>
      <c r="C135" s="64"/>
      <c r="D135" s="130"/>
      <c r="E135" s="64"/>
      <c r="F135" s="64"/>
      <c r="G135" s="64"/>
      <c r="I135" s="66"/>
    </row>
    <row r="136" spans="1:24" ht="11.25" customHeight="1" x14ac:dyDescent="0.15">
      <c r="A136" s="253"/>
      <c r="B136" s="89">
        <v>4</v>
      </c>
      <c r="C136" s="254" t="s">
        <v>669</v>
      </c>
      <c r="D136" s="254"/>
      <c r="E136" s="254"/>
      <c r="F136" s="254"/>
      <c r="G136" s="254"/>
      <c r="I136" s="66"/>
    </row>
    <row r="137" spans="1:24" ht="13" x14ac:dyDescent="0.15">
      <c r="A137" s="253"/>
      <c r="B137" s="64"/>
      <c r="C137" s="64"/>
      <c r="D137" s="130" t="s">
        <v>736</v>
      </c>
      <c r="E137" s="131" t="s">
        <v>18</v>
      </c>
      <c r="F137" s="131">
        <v>1</v>
      </c>
      <c r="G137" s="131">
        <v>1</v>
      </c>
      <c r="I137" s="66"/>
    </row>
    <row r="138" spans="1:24" ht="13" x14ac:dyDescent="0.15">
      <c r="A138" s="253"/>
      <c r="B138" s="64"/>
      <c r="C138" s="64"/>
      <c r="D138" s="130" t="s">
        <v>737</v>
      </c>
      <c r="E138" s="131" t="s">
        <v>18</v>
      </c>
      <c r="F138" s="131">
        <v>1</v>
      </c>
      <c r="G138" s="131">
        <v>1</v>
      </c>
      <c r="I138" s="66"/>
    </row>
    <row r="139" spans="1:24" x14ac:dyDescent="0.15">
      <c r="A139" s="253"/>
      <c r="B139" s="64"/>
      <c r="C139" s="64"/>
      <c r="D139" s="130"/>
      <c r="E139" s="64"/>
      <c r="F139" s="64"/>
      <c r="G139" s="64"/>
      <c r="I139" s="66"/>
    </row>
    <row r="140" spans="1:24" ht="11.25" customHeight="1" x14ac:dyDescent="0.15">
      <c r="A140" s="253"/>
      <c r="B140" s="89">
        <v>5</v>
      </c>
      <c r="C140" s="254" t="s">
        <v>738</v>
      </c>
      <c r="D140" s="254"/>
      <c r="E140" s="254"/>
      <c r="F140" s="254"/>
      <c r="G140" s="254"/>
      <c r="X140" s="66"/>
    </row>
    <row r="141" spans="1:24" ht="24" customHeight="1" x14ac:dyDescent="0.15">
      <c r="A141" s="253"/>
      <c r="B141" s="64"/>
      <c r="C141" s="64"/>
      <c r="D141" s="139" t="s">
        <v>739</v>
      </c>
      <c r="E141" s="81" t="s">
        <v>12</v>
      </c>
      <c r="F141" s="81">
        <v>1</v>
      </c>
      <c r="G141" s="81">
        <v>1</v>
      </c>
      <c r="X141" s="66"/>
    </row>
    <row r="142" spans="1:24" ht="24" customHeight="1" x14ac:dyDescent="0.15">
      <c r="A142" s="253"/>
      <c r="B142" s="64"/>
      <c r="C142" s="64"/>
      <c r="D142" s="139" t="s">
        <v>740</v>
      </c>
      <c r="E142" s="81" t="s">
        <v>12</v>
      </c>
      <c r="F142" s="81">
        <v>1</v>
      </c>
      <c r="G142" s="81">
        <v>1</v>
      </c>
      <c r="X142" s="66"/>
    </row>
    <row r="143" spans="1:24" ht="15" customHeight="1" x14ac:dyDescent="0.15">
      <c r="A143" s="253"/>
      <c r="B143" s="255" t="s">
        <v>25</v>
      </c>
      <c r="C143" s="256"/>
      <c r="D143" s="256"/>
      <c r="E143" s="73"/>
      <c r="F143" s="79">
        <v>9</v>
      </c>
      <c r="G143" s="79" t="s">
        <v>741</v>
      </c>
      <c r="H143" s="67"/>
      <c r="I143" s="208" t="s">
        <v>741</v>
      </c>
      <c r="J143" s="208"/>
      <c r="K143" s="208"/>
      <c r="L143" s="208"/>
      <c r="M143" s="208"/>
      <c r="N143" s="208"/>
      <c r="O143" s="208"/>
      <c r="P143" s="208"/>
      <c r="Q143" s="208"/>
      <c r="R143" s="208"/>
      <c r="S143" s="208"/>
    </row>
    <row r="144" spans="1:24" x14ac:dyDescent="0.15">
      <c r="B144" s="64"/>
      <c r="C144" s="64"/>
      <c r="D144" s="68"/>
      <c r="E144" s="64"/>
      <c r="F144" s="64"/>
      <c r="G144" s="64"/>
      <c r="I144" s="66"/>
    </row>
    <row r="145" spans="1:24" ht="11.25" customHeight="1" x14ac:dyDescent="0.15">
      <c r="A145" s="253" t="s">
        <v>58</v>
      </c>
      <c r="B145" s="64"/>
      <c r="C145" s="64"/>
      <c r="D145" s="129" t="s">
        <v>645</v>
      </c>
      <c r="E145" s="64"/>
      <c r="F145" s="64"/>
      <c r="G145" s="64"/>
      <c r="H145" s="65"/>
      <c r="I145" s="66"/>
      <c r="J145" s="66"/>
      <c r="P145" s="66"/>
      <c r="Q145" s="66"/>
      <c r="X145" s="66"/>
    </row>
    <row r="146" spans="1:24" ht="14.25" customHeight="1" x14ac:dyDescent="0.15">
      <c r="A146" s="253"/>
      <c r="B146" s="132" t="s">
        <v>646</v>
      </c>
      <c r="C146" s="254" t="s">
        <v>674</v>
      </c>
      <c r="D146" s="254"/>
      <c r="E146" s="254"/>
      <c r="F146" s="254"/>
      <c r="G146" s="254"/>
      <c r="H146" s="65"/>
      <c r="I146" s="66"/>
    </row>
    <row r="147" spans="1:24" ht="13" x14ac:dyDescent="0.15">
      <c r="A147" s="253"/>
      <c r="B147" s="64"/>
      <c r="C147" s="64"/>
      <c r="D147" s="130" t="s">
        <v>742</v>
      </c>
      <c r="E147" s="131" t="s">
        <v>21</v>
      </c>
      <c r="F147" s="131">
        <v>2</v>
      </c>
      <c r="G147" s="131">
        <v>3</v>
      </c>
      <c r="I147" s="66"/>
    </row>
    <row r="148" spans="1:24" ht="14.25" customHeight="1" x14ac:dyDescent="0.15">
      <c r="A148" s="253"/>
      <c r="B148" s="132" t="s">
        <v>649</v>
      </c>
      <c r="C148" s="254" t="s">
        <v>650</v>
      </c>
      <c r="D148" s="254"/>
      <c r="E148" s="254"/>
      <c r="F148" s="254"/>
      <c r="G148" s="254"/>
      <c r="I148" s="66"/>
    </row>
    <row r="149" spans="1:24" ht="13" x14ac:dyDescent="0.15">
      <c r="A149" s="253"/>
      <c r="B149" s="64"/>
      <c r="C149" s="64"/>
      <c r="D149" s="134" t="s">
        <v>743</v>
      </c>
      <c r="E149" s="131" t="s">
        <v>21</v>
      </c>
      <c r="F149" s="131">
        <v>2</v>
      </c>
      <c r="G149" s="131">
        <v>3</v>
      </c>
      <c r="I149" s="66"/>
    </row>
    <row r="150" spans="1:24" ht="11.25" customHeight="1" x14ac:dyDescent="0.15">
      <c r="A150" s="253"/>
      <c r="B150" s="132" t="s">
        <v>652</v>
      </c>
      <c r="C150" s="254" t="s">
        <v>693</v>
      </c>
      <c r="D150" s="254"/>
      <c r="E150" s="254"/>
      <c r="F150" s="254"/>
      <c r="G150" s="254"/>
      <c r="I150" s="66"/>
    </row>
    <row r="151" spans="1:24" ht="13" x14ac:dyDescent="0.15">
      <c r="A151" s="253"/>
      <c r="B151" s="64"/>
      <c r="C151" s="64"/>
      <c r="D151" s="140" t="s">
        <v>744</v>
      </c>
      <c r="E151" s="131" t="s">
        <v>21</v>
      </c>
      <c r="F151" s="131">
        <v>1</v>
      </c>
      <c r="G151" s="131">
        <v>1.5</v>
      </c>
      <c r="I151" s="66"/>
    </row>
    <row r="152" spans="1:24" ht="13" x14ac:dyDescent="0.15">
      <c r="A152" s="253"/>
      <c r="B152" s="64"/>
      <c r="C152" s="64"/>
      <c r="D152" s="140" t="s">
        <v>745</v>
      </c>
      <c r="E152" s="131" t="s">
        <v>24</v>
      </c>
      <c r="F152" s="131">
        <v>1</v>
      </c>
      <c r="G152" s="131">
        <v>1</v>
      </c>
      <c r="I152" s="66"/>
    </row>
    <row r="153" spans="1:24" ht="11.25" customHeight="1" x14ac:dyDescent="0.15">
      <c r="A153" s="253"/>
      <c r="B153" s="64"/>
      <c r="C153" s="64"/>
      <c r="D153" s="130"/>
      <c r="E153" s="64"/>
      <c r="F153" s="64"/>
      <c r="G153" s="64"/>
      <c r="I153" s="66"/>
    </row>
    <row r="154" spans="1:24" ht="14.25" customHeight="1" x14ac:dyDescent="0.15">
      <c r="A154" s="253"/>
      <c r="B154" s="132" t="s">
        <v>656</v>
      </c>
      <c r="C154" s="254" t="s">
        <v>657</v>
      </c>
      <c r="D154" s="254"/>
      <c r="E154" s="254"/>
      <c r="F154" s="254"/>
      <c r="G154" s="254"/>
      <c r="I154" s="66"/>
    </row>
    <row r="155" spans="1:24" ht="13" x14ac:dyDescent="0.15">
      <c r="A155" s="253"/>
      <c r="B155" s="64"/>
      <c r="C155" s="64"/>
      <c r="D155" s="130" t="s">
        <v>746</v>
      </c>
      <c r="E155" s="131" t="s">
        <v>21</v>
      </c>
      <c r="F155" s="131">
        <v>2</v>
      </c>
      <c r="G155" s="131">
        <v>3</v>
      </c>
      <c r="I155" s="66"/>
    </row>
    <row r="156" spans="1:24" ht="13.5" customHeight="1" x14ac:dyDescent="0.15">
      <c r="A156" s="253"/>
      <c r="B156" s="132" t="s">
        <v>659</v>
      </c>
      <c r="C156" s="254" t="s">
        <v>660</v>
      </c>
      <c r="D156" s="254"/>
      <c r="E156" s="254"/>
      <c r="F156" s="254"/>
      <c r="G156" s="254"/>
      <c r="I156" s="66"/>
    </row>
    <row r="157" spans="1:24" ht="13" x14ac:dyDescent="0.15">
      <c r="A157" s="253"/>
      <c r="B157" s="64"/>
      <c r="C157" s="64"/>
      <c r="D157" s="130" t="s">
        <v>747</v>
      </c>
      <c r="E157" s="131" t="s">
        <v>21</v>
      </c>
      <c r="F157" s="131">
        <v>2</v>
      </c>
      <c r="G157" s="131">
        <v>3</v>
      </c>
      <c r="I157" s="66"/>
    </row>
    <row r="158" spans="1:24" x14ac:dyDescent="0.15">
      <c r="A158" s="253"/>
      <c r="B158" s="132" t="s">
        <v>662</v>
      </c>
      <c r="C158" s="254" t="s">
        <v>663</v>
      </c>
      <c r="D158" s="254"/>
      <c r="E158" s="254"/>
      <c r="F158" s="254"/>
      <c r="G158" s="254"/>
      <c r="I158" s="66"/>
    </row>
    <row r="159" spans="1:24" ht="13" x14ac:dyDescent="0.15">
      <c r="A159" s="253"/>
      <c r="B159" s="64"/>
      <c r="C159" s="64"/>
      <c r="D159" s="130" t="s">
        <v>748</v>
      </c>
      <c r="E159" s="131" t="s">
        <v>21</v>
      </c>
      <c r="F159" s="131">
        <v>1</v>
      </c>
      <c r="G159" s="131">
        <v>1.5</v>
      </c>
      <c r="I159" s="66"/>
    </row>
    <row r="160" spans="1:24" ht="13" x14ac:dyDescent="0.15">
      <c r="A160" s="253"/>
      <c r="B160" s="64"/>
      <c r="C160" s="64"/>
      <c r="D160" s="130" t="s">
        <v>749</v>
      </c>
      <c r="E160" s="131" t="s">
        <v>24</v>
      </c>
      <c r="F160" s="131">
        <v>1</v>
      </c>
      <c r="G160" s="131">
        <v>1</v>
      </c>
      <c r="I160" s="66"/>
    </row>
    <row r="161" spans="1:24" x14ac:dyDescent="0.15">
      <c r="A161" s="253"/>
      <c r="B161" s="64"/>
      <c r="C161" s="64"/>
      <c r="D161" s="137"/>
      <c r="E161" s="64"/>
      <c r="F161" s="64"/>
      <c r="G161" s="64"/>
      <c r="I161" s="66"/>
    </row>
    <row r="162" spans="1:24" ht="11.25" customHeight="1" x14ac:dyDescent="0.15">
      <c r="A162" s="253"/>
      <c r="B162" s="89">
        <v>3</v>
      </c>
      <c r="C162" s="254" t="s">
        <v>666</v>
      </c>
      <c r="D162" s="254"/>
      <c r="E162" s="254"/>
      <c r="F162" s="254"/>
      <c r="G162" s="254"/>
      <c r="I162" s="66"/>
    </row>
    <row r="163" spans="1:24" ht="42" customHeight="1" x14ac:dyDescent="0.15">
      <c r="A163" s="253"/>
      <c r="B163" s="64"/>
      <c r="C163" s="64"/>
      <c r="D163" s="134" t="s">
        <v>750</v>
      </c>
      <c r="E163" s="81" t="s">
        <v>46</v>
      </c>
      <c r="F163" s="81">
        <v>1</v>
      </c>
      <c r="G163" s="81">
        <v>1</v>
      </c>
      <c r="I163" s="66"/>
    </row>
    <row r="164" spans="1:24" ht="40.5" customHeight="1" x14ac:dyDescent="0.15">
      <c r="A164" s="253"/>
      <c r="B164" s="64"/>
      <c r="C164" s="64"/>
      <c r="D164" s="134" t="s">
        <v>751</v>
      </c>
      <c r="E164" s="81" t="s">
        <v>24</v>
      </c>
      <c r="F164" s="81">
        <v>1</v>
      </c>
      <c r="G164" s="81">
        <v>1</v>
      </c>
      <c r="I164" s="66"/>
    </row>
    <row r="165" spans="1:24" ht="11.25" customHeight="1" x14ac:dyDescent="0.15">
      <c r="A165" s="253"/>
      <c r="B165" s="64"/>
      <c r="C165" s="64"/>
      <c r="D165" s="130" t="s">
        <v>752</v>
      </c>
      <c r="E165" s="131" t="s">
        <v>24</v>
      </c>
      <c r="F165" s="131">
        <v>2</v>
      </c>
      <c r="G165" s="131">
        <v>1</v>
      </c>
      <c r="I165" s="66"/>
    </row>
    <row r="166" spans="1:24" ht="13" x14ac:dyDescent="0.15">
      <c r="A166" s="253"/>
      <c r="B166" s="64"/>
      <c r="C166" s="64"/>
      <c r="D166" s="130" t="s">
        <v>753</v>
      </c>
      <c r="E166" s="131" t="s">
        <v>24</v>
      </c>
      <c r="F166" s="131">
        <v>2</v>
      </c>
      <c r="G166" s="131">
        <v>1</v>
      </c>
      <c r="I166" s="66"/>
    </row>
    <row r="167" spans="1:24" x14ac:dyDescent="0.15">
      <c r="A167" s="253"/>
      <c r="B167" s="64"/>
      <c r="C167" s="64"/>
      <c r="D167" s="130"/>
      <c r="E167" s="64"/>
      <c r="F167" s="64"/>
      <c r="G167" s="64"/>
      <c r="I167" s="66"/>
    </row>
    <row r="168" spans="1:24" ht="11.25" customHeight="1" x14ac:dyDescent="0.15">
      <c r="A168" s="253"/>
      <c r="B168" s="89">
        <v>4</v>
      </c>
      <c r="C168" s="254" t="s">
        <v>669</v>
      </c>
      <c r="D168" s="254"/>
      <c r="E168" s="254"/>
      <c r="F168" s="254"/>
      <c r="G168" s="254"/>
      <c r="I168" s="66"/>
    </row>
    <row r="169" spans="1:24" ht="13" x14ac:dyDescent="0.15">
      <c r="A169" s="253"/>
      <c r="B169" s="64"/>
      <c r="C169" s="64"/>
      <c r="D169" s="130" t="s">
        <v>754</v>
      </c>
      <c r="E169" s="131" t="s">
        <v>46</v>
      </c>
      <c r="F169" s="131">
        <v>1</v>
      </c>
      <c r="G169" s="131">
        <v>1</v>
      </c>
      <c r="I169" s="66"/>
    </row>
    <row r="170" spans="1:24" ht="13" x14ac:dyDescent="0.15">
      <c r="A170" s="253"/>
      <c r="B170" s="64"/>
      <c r="C170" s="64"/>
      <c r="D170" s="130" t="s">
        <v>755</v>
      </c>
      <c r="E170" s="131" t="s">
        <v>46</v>
      </c>
      <c r="F170" s="131">
        <v>1</v>
      </c>
      <c r="G170" s="131">
        <v>1</v>
      </c>
      <c r="I170" s="66"/>
    </row>
    <row r="171" spans="1:24" ht="15" customHeight="1" x14ac:dyDescent="0.15">
      <c r="A171" s="253"/>
      <c r="B171" s="64"/>
      <c r="C171" s="64"/>
      <c r="D171" s="130" t="s">
        <v>756</v>
      </c>
      <c r="E171" s="131" t="s">
        <v>12</v>
      </c>
      <c r="F171" s="131">
        <v>1</v>
      </c>
      <c r="G171" s="131">
        <v>1</v>
      </c>
      <c r="I171" s="66"/>
    </row>
    <row r="172" spans="1:24" ht="15" customHeight="1" x14ac:dyDescent="0.15">
      <c r="A172" s="253"/>
      <c r="B172" s="255" t="s">
        <v>25</v>
      </c>
      <c r="C172" s="256"/>
      <c r="D172" s="256"/>
      <c r="E172" s="73"/>
      <c r="F172" s="79" t="s">
        <v>757</v>
      </c>
      <c r="G172" s="79" t="s">
        <v>758</v>
      </c>
      <c r="H172" s="67"/>
      <c r="I172" s="208" t="s">
        <v>758</v>
      </c>
      <c r="J172" s="208"/>
      <c r="K172" s="208"/>
      <c r="L172" s="208"/>
      <c r="M172" s="208"/>
      <c r="N172" s="208"/>
      <c r="O172" s="208"/>
      <c r="P172" s="208"/>
      <c r="Q172" s="208"/>
      <c r="R172" s="208"/>
      <c r="S172" s="208"/>
      <c r="T172" s="208"/>
    </row>
    <row r="173" spans="1:24" x14ac:dyDescent="0.15">
      <c r="B173" s="64"/>
      <c r="C173" s="64"/>
      <c r="D173" s="64"/>
      <c r="E173" s="64"/>
      <c r="F173" s="64"/>
      <c r="G173" s="64"/>
      <c r="I173" s="66"/>
    </row>
    <row r="174" spans="1:24" ht="11.25" customHeight="1" x14ac:dyDescent="0.15">
      <c r="A174" s="253" t="s">
        <v>62</v>
      </c>
      <c r="B174" s="64"/>
      <c r="C174" s="64"/>
      <c r="D174" s="129" t="s">
        <v>645</v>
      </c>
      <c r="E174" s="64"/>
      <c r="F174" s="64"/>
      <c r="G174" s="64"/>
      <c r="H174" s="65"/>
      <c r="I174" s="66"/>
      <c r="J174" s="66"/>
      <c r="P174" s="66"/>
      <c r="Q174" s="66"/>
      <c r="X174" s="66"/>
    </row>
    <row r="175" spans="1:24" ht="15" customHeight="1" x14ac:dyDescent="0.15">
      <c r="A175" s="253"/>
      <c r="B175" s="132" t="s">
        <v>646</v>
      </c>
      <c r="C175" s="254" t="s">
        <v>674</v>
      </c>
      <c r="D175" s="254"/>
      <c r="E175" s="254"/>
      <c r="F175" s="254"/>
      <c r="G175" s="254"/>
      <c r="H175" s="65"/>
      <c r="I175" s="66"/>
    </row>
    <row r="176" spans="1:24" ht="11.25" customHeight="1" x14ac:dyDescent="0.15">
      <c r="A176" s="253"/>
      <c r="B176" s="64"/>
      <c r="C176" s="64"/>
      <c r="D176" s="130" t="s">
        <v>759</v>
      </c>
      <c r="E176" s="131" t="s">
        <v>21</v>
      </c>
      <c r="F176" s="131">
        <v>2</v>
      </c>
      <c r="G176" s="131">
        <v>3</v>
      </c>
      <c r="H176" s="65"/>
      <c r="I176" s="66"/>
    </row>
    <row r="177" spans="1:9" ht="12.75" customHeight="1" x14ac:dyDescent="0.15">
      <c r="A177" s="253"/>
      <c r="B177" s="132" t="s">
        <v>649</v>
      </c>
      <c r="C177" s="254" t="s">
        <v>650</v>
      </c>
      <c r="D177" s="254"/>
      <c r="E177" s="254"/>
      <c r="F177" s="254"/>
      <c r="G177" s="254"/>
      <c r="I177" s="66"/>
    </row>
    <row r="178" spans="1:9" ht="11.25" customHeight="1" x14ac:dyDescent="0.15">
      <c r="A178" s="253"/>
      <c r="B178" s="64"/>
      <c r="C178" s="64"/>
      <c r="D178" s="134" t="s">
        <v>760</v>
      </c>
      <c r="E178" s="131" t="s">
        <v>21</v>
      </c>
      <c r="F178" s="131">
        <v>2</v>
      </c>
      <c r="G178" s="131">
        <v>3</v>
      </c>
      <c r="I178" s="66"/>
    </row>
    <row r="179" spans="1:9" ht="11.25" customHeight="1" x14ac:dyDescent="0.15">
      <c r="A179" s="253"/>
      <c r="B179" s="132" t="s">
        <v>652</v>
      </c>
      <c r="C179" s="254" t="s">
        <v>693</v>
      </c>
      <c r="D179" s="254"/>
      <c r="E179" s="254"/>
      <c r="F179" s="254"/>
      <c r="G179" s="254"/>
      <c r="I179" s="66"/>
    </row>
    <row r="180" spans="1:9" ht="11.25" customHeight="1" x14ac:dyDescent="0.15">
      <c r="A180" s="253"/>
      <c r="B180" s="64"/>
      <c r="C180" s="64"/>
      <c r="D180" s="134" t="s">
        <v>761</v>
      </c>
      <c r="E180" s="131" t="s">
        <v>21</v>
      </c>
      <c r="F180" s="131">
        <v>1</v>
      </c>
      <c r="G180" s="131">
        <v>1.5</v>
      </c>
      <c r="I180" s="66"/>
    </row>
    <row r="181" spans="1:9" ht="11.25" customHeight="1" x14ac:dyDescent="0.15">
      <c r="A181" s="253"/>
      <c r="B181" s="64"/>
      <c r="C181" s="64"/>
      <c r="D181" s="134"/>
      <c r="E181" s="64"/>
      <c r="F181" s="64"/>
      <c r="G181" s="64"/>
      <c r="I181" s="66"/>
    </row>
    <row r="182" spans="1:9" ht="15" customHeight="1" x14ac:dyDescent="0.15">
      <c r="A182" s="253"/>
      <c r="B182" s="132" t="s">
        <v>656</v>
      </c>
      <c r="C182" s="254" t="s">
        <v>657</v>
      </c>
      <c r="D182" s="254"/>
      <c r="E182" s="254"/>
      <c r="F182" s="254"/>
      <c r="G182" s="254"/>
      <c r="I182" s="66"/>
    </row>
    <row r="183" spans="1:9" ht="13" x14ac:dyDescent="0.15">
      <c r="A183" s="253"/>
      <c r="B183" s="64"/>
      <c r="C183" s="64"/>
      <c r="D183" s="130" t="s">
        <v>762</v>
      </c>
      <c r="E183" s="131" t="s">
        <v>21</v>
      </c>
      <c r="F183" s="131">
        <v>2</v>
      </c>
      <c r="G183" s="131">
        <v>3</v>
      </c>
      <c r="I183" s="66"/>
    </row>
    <row r="184" spans="1:9" ht="14.25" customHeight="1" x14ac:dyDescent="0.15">
      <c r="A184" s="253"/>
      <c r="B184" s="132" t="s">
        <v>659</v>
      </c>
      <c r="C184" s="254" t="s">
        <v>660</v>
      </c>
      <c r="D184" s="254"/>
      <c r="E184" s="254"/>
      <c r="F184" s="254"/>
      <c r="G184" s="254"/>
      <c r="I184" s="66"/>
    </row>
    <row r="185" spans="1:9" ht="13" x14ac:dyDescent="0.15">
      <c r="A185" s="253"/>
      <c r="B185" s="64"/>
      <c r="C185" s="64"/>
      <c r="D185" s="130" t="s">
        <v>763</v>
      </c>
      <c r="E185" s="131" t="s">
        <v>21</v>
      </c>
      <c r="F185" s="131">
        <v>2</v>
      </c>
      <c r="G185" s="131">
        <v>3</v>
      </c>
      <c r="I185" s="66"/>
    </row>
    <row r="186" spans="1:9" x14ac:dyDescent="0.15">
      <c r="A186" s="253"/>
      <c r="B186" s="132" t="s">
        <v>662</v>
      </c>
      <c r="C186" s="254" t="s">
        <v>663</v>
      </c>
      <c r="D186" s="254"/>
      <c r="E186" s="254"/>
      <c r="F186" s="254"/>
      <c r="G186" s="254"/>
      <c r="I186" s="66"/>
    </row>
    <row r="187" spans="1:9" ht="13" x14ac:dyDescent="0.15">
      <c r="A187" s="253"/>
      <c r="B187" s="64"/>
      <c r="C187" s="64"/>
      <c r="D187" s="130" t="s">
        <v>764</v>
      </c>
      <c r="E187" s="131" t="s">
        <v>21</v>
      </c>
      <c r="F187" s="131">
        <v>1</v>
      </c>
      <c r="G187" s="131">
        <v>1.5</v>
      </c>
      <c r="I187" s="66"/>
    </row>
    <row r="188" spans="1:9" x14ac:dyDescent="0.15">
      <c r="A188" s="253"/>
      <c r="B188" s="64"/>
      <c r="C188" s="64"/>
      <c r="D188" s="130"/>
      <c r="E188" s="64"/>
      <c r="F188" s="64"/>
      <c r="G188" s="64"/>
      <c r="I188" s="66"/>
    </row>
    <row r="189" spans="1:9" x14ac:dyDescent="0.15">
      <c r="A189" s="253"/>
      <c r="B189" s="89">
        <v>3</v>
      </c>
      <c r="C189" s="254" t="s">
        <v>666</v>
      </c>
      <c r="D189" s="254"/>
      <c r="E189" s="254"/>
      <c r="F189" s="254"/>
      <c r="G189" s="254"/>
      <c r="I189" s="66"/>
    </row>
    <row r="190" spans="1:9" ht="26.25" customHeight="1" x14ac:dyDescent="0.15">
      <c r="A190" s="253"/>
      <c r="B190" s="64"/>
      <c r="C190" s="64"/>
      <c r="D190" s="130" t="s">
        <v>765</v>
      </c>
      <c r="E190" s="81" t="s">
        <v>24</v>
      </c>
      <c r="F190" s="81">
        <v>2</v>
      </c>
      <c r="G190" s="81">
        <v>2</v>
      </c>
      <c r="I190" s="66"/>
    </row>
    <row r="191" spans="1:9" x14ac:dyDescent="0.15">
      <c r="A191" s="253"/>
      <c r="B191" s="64"/>
      <c r="C191" s="64"/>
      <c r="D191" s="130"/>
      <c r="E191" s="136"/>
      <c r="F191" s="136"/>
      <c r="G191" s="136"/>
      <c r="I191" s="66"/>
    </row>
    <row r="192" spans="1:9" ht="11.25" customHeight="1" x14ac:dyDescent="0.15">
      <c r="A192" s="253"/>
      <c r="B192" s="89">
        <v>6</v>
      </c>
      <c r="C192" s="254" t="s">
        <v>64</v>
      </c>
      <c r="D192" s="254"/>
      <c r="E192" s="254"/>
      <c r="F192" s="254"/>
      <c r="G192" s="254"/>
      <c r="I192" s="66"/>
    </row>
    <row r="193" spans="1:24" ht="13" x14ac:dyDescent="0.15">
      <c r="A193" s="253"/>
      <c r="B193" s="64"/>
      <c r="C193" s="64"/>
      <c r="D193" s="130" t="s">
        <v>64</v>
      </c>
      <c r="E193" s="131" t="s">
        <v>65</v>
      </c>
      <c r="F193" s="131">
        <v>1</v>
      </c>
      <c r="G193" s="131">
        <v>5</v>
      </c>
      <c r="I193" s="66"/>
    </row>
    <row r="194" spans="1:24" ht="15" customHeight="1" x14ac:dyDescent="0.15">
      <c r="A194" s="253"/>
      <c r="B194" s="255" t="s">
        <v>25</v>
      </c>
      <c r="C194" s="256"/>
      <c r="D194" s="256"/>
      <c r="E194" s="73"/>
      <c r="F194" s="79" t="s">
        <v>766</v>
      </c>
      <c r="G194" s="79" t="s">
        <v>767</v>
      </c>
      <c r="H194" s="67"/>
      <c r="I194" s="208" t="s">
        <v>767</v>
      </c>
      <c r="J194" s="208"/>
      <c r="K194" s="208"/>
      <c r="L194" s="208"/>
      <c r="M194" s="208"/>
      <c r="N194" s="208"/>
      <c r="O194" s="208"/>
      <c r="P194" s="208"/>
      <c r="Q194" s="208"/>
      <c r="R194" s="208"/>
    </row>
    <row r="195" spans="1:24" x14ac:dyDescent="0.15">
      <c r="B195" s="64"/>
      <c r="C195" s="64"/>
      <c r="D195" s="64"/>
      <c r="E195" s="64"/>
      <c r="F195" s="64"/>
      <c r="G195" s="64"/>
      <c r="I195" s="66"/>
    </row>
    <row r="196" spans="1:24" ht="11.25" customHeight="1" x14ac:dyDescent="0.15">
      <c r="A196" s="253" t="s">
        <v>66</v>
      </c>
      <c r="B196" s="64"/>
      <c r="C196" s="64"/>
      <c r="D196" s="129" t="s">
        <v>645</v>
      </c>
      <c r="E196" s="64"/>
      <c r="F196" s="64"/>
      <c r="G196" s="64"/>
      <c r="H196" s="65"/>
      <c r="I196" s="66"/>
      <c r="J196" s="66"/>
      <c r="P196" s="66"/>
      <c r="Q196" s="66"/>
      <c r="W196" s="66"/>
      <c r="X196" s="66"/>
    </row>
    <row r="197" spans="1:24" ht="14.25" customHeight="1" x14ac:dyDescent="0.15">
      <c r="A197" s="253"/>
      <c r="B197" s="132" t="s">
        <v>646</v>
      </c>
      <c r="C197" s="254" t="s">
        <v>674</v>
      </c>
      <c r="D197" s="254"/>
      <c r="E197" s="254"/>
      <c r="F197" s="254"/>
      <c r="G197" s="254"/>
      <c r="H197" s="65"/>
      <c r="I197" s="66"/>
    </row>
    <row r="198" spans="1:24" ht="11.25" customHeight="1" x14ac:dyDescent="0.15">
      <c r="A198" s="253"/>
      <c r="B198" s="64"/>
      <c r="C198" s="64"/>
      <c r="D198" s="130" t="s">
        <v>768</v>
      </c>
      <c r="E198" s="131" t="s">
        <v>21</v>
      </c>
      <c r="F198" s="131">
        <v>2</v>
      </c>
      <c r="G198" s="131">
        <v>3</v>
      </c>
      <c r="H198" s="65"/>
      <c r="I198" s="66"/>
    </row>
    <row r="199" spans="1:24" ht="13.5" customHeight="1" x14ac:dyDescent="0.15">
      <c r="A199" s="253"/>
      <c r="B199" s="132" t="s">
        <v>649</v>
      </c>
      <c r="C199" s="254" t="s">
        <v>650</v>
      </c>
      <c r="D199" s="254"/>
      <c r="E199" s="254"/>
      <c r="F199" s="254"/>
      <c r="G199" s="254"/>
      <c r="I199" s="66"/>
    </row>
    <row r="200" spans="1:24" ht="11.25" customHeight="1" x14ac:dyDescent="0.15">
      <c r="A200" s="253"/>
      <c r="B200" s="64"/>
      <c r="C200" s="64"/>
      <c r="D200" s="134" t="s">
        <v>769</v>
      </c>
      <c r="E200" s="131" t="s">
        <v>21</v>
      </c>
      <c r="F200" s="131">
        <v>2</v>
      </c>
      <c r="G200" s="131">
        <v>3</v>
      </c>
      <c r="I200" s="66"/>
    </row>
    <row r="201" spans="1:24" ht="11.25" customHeight="1" x14ac:dyDescent="0.15">
      <c r="A201" s="253"/>
      <c r="B201" s="132" t="s">
        <v>652</v>
      </c>
      <c r="C201" s="254" t="s">
        <v>693</v>
      </c>
      <c r="D201" s="254"/>
      <c r="E201" s="254"/>
      <c r="F201" s="254"/>
      <c r="G201" s="254"/>
      <c r="I201" s="66"/>
    </row>
    <row r="202" spans="1:24" ht="11.25" customHeight="1" x14ac:dyDescent="0.15">
      <c r="A202" s="253"/>
      <c r="B202" s="64"/>
      <c r="C202" s="64"/>
      <c r="D202" s="134" t="s">
        <v>770</v>
      </c>
      <c r="E202" s="131" t="s">
        <v>21</v>
      </c>
      <c r="F202" s="131">
        <v>1</v>
      </c>
      <c r="G202" s="131">
        <v>1.5</v>
      </c>
      <c r="I202" s="66"/>
    </row>
    <row r="203" spans="1:24" ht="11.25" customHeight="1" x14ac:dyDescent="0.15">
      <c r="A203" s="253"/>
      <c r="B203" s="64"/>
      <c r="C203" s="64"/>
      <c r="D203" s="134" t="s">
        <v>771</v>
      </c>
      <c r="E203" s="131" t="s">
        <v>24</v>
      </c>
      <c r="F203" s="131">
        <v>1</v>
      </c>
      <c r="G203" s="131">
        <v>1</v>
      </c>
      <c r="I203" s="66"/>
    </row>
    <row r="204" spans="1:24" ht="11.25" customHeight="1" x14ac:dyDescent="0.15">
      <c r="A204" s="253"/>
      <c r="B204" s="64"/>
      <c r="C204" s="64"/>
      <c r="D204" s="134"/>
      <c r="E204" s="64"/>
      <c r="F204" s="64"/>
      <c r="G204" s="64"/>
      <c r="I204" s="66"/>
    </row>
    <row r="205" spans="1:24" ht="13.5" customHeight="1" x14ac:dyDescent="0.15">
      <c r="A205" s="253"/>
      <c r="B205" s="132" t="s">
        <v>656</v>
      </c>
      <c r="C205" s="254" t="s">
        <v>657</v>
      </c>
      <c r="D205" s="254"/>
      <c r="E205" s="254"/>
      <c r="F205" s="254"/>
      <c r="G205" s="254"/>
      <c r="I205" s="66"/>
    </row>
    <row r="206" spans="1:24" ht="11.25" customHeight="1" x14ac:dyDescent="0.15">
      <c r="A206" s="253"/>
      <c r="B206" s="64"/>
      <c r="C206" s="64"/>
      <c r="D206" s="130" t="s">
        <v>772</v>
      </c>
      <c r="E206" s="131" t="s">
        <v>21</v>
      </c>
      <c r="F206" s="131">
        <v>2</v>
      </c>
      <c r="G206" s="131">
        <v>3</v>
      </c>
      <c r="I206" s="66"/>
    </row>
    <row r="207" spans="1:24" ht="12.75" customHeight="1" x14ac:dyDescent="0.15">
      <c r="A207" s="253"/>
      <c r="B207" s="132" t="s">
        <v>659</v>
      </c>
      <c r="C207" s="254" t="s">
        <v>660</v>
      </c>
      <c r="D207" s="254"/>
      <c r="E207" s="254"/>
      <c r="F207" s="254"/>
      <c r="G207" s="254"/>
      <c r="I207" s="66"/>
    </row>
    <row r="208" spans="1:24" ht="11.25" customHeight="1" x14ac:dyDescent="0.15">
      <c r="A208" s="253"/>
      <c r="B208" s="64"/>
      <c r="C208" s="64"/>
      <c r="D208" s="130" t="s">
        <v>773</v>
      </c>
      <c r="E208" s="131" t="s">
        <v>21</v>
      </c>
      <c r="F208" s="131">
        <v>2</v>
      </c>
      <c r="G208" s="131">
        <v>3</v>
      </c>
      <c r="I208" s="66"/>
    </row>
    <row r="209" spans="1:19" ht="11.25" customHeight="1" x14ac:dyDescent="0.15">
      <c r="A209" s="253"/>
      <c r="B209" s="132" t="s">
        <v>662</v>
      </c>
      <c r="C209" s="254" t="s">
        <v>663</v>
      </c>
      <c r="D209" s="254"/>
      <c r="E209" s="254"/>
      <c r="F209" s="254"/>
      <c r="G209" s="254"/>
      <c r="I209" s="66"/>
    </row>
    <row r="210" spans="1:19" ht="11.25" customHeight="1" x14ac:dyDescent="0.15">
      <c r="A210" s="253"/>
      <c r="B210" s="64"/>
      <c r="C210" s="64"/>
      <c r="D210" s="130" t="s">
        <v>774</v>
      </c>
      <c r="E210" s="131" t="s">
        <v>21</v>
      </c>
      <c r="F210" s="131">
        <v>1</v>
      </c>
      <c r="G210" s="131">
        <v>1.5</v>
      </c>
      <c r="I210" s="66"/>
    </row>
    <row r="211" spans="1:19" ht="11.25" customHeight="1" x14ac:dyDescent="0.15">
      <c r="A211" s="253"/>
      <c r="B211" s="64"/>
      <c r="C211" s="64"/>
      <c r="D211" s="130" t="s">
        <v>775</v>
      </c>
      <c r="E211" s="131" t="s">
        <v>24</v>
      </c>
      <c r="F211" s="131">
        <v>1</v>
      </c>
      <c r="G211" s="131">
        <v>1</v>
      </c>
      <c r="I211" s="66"/>
    </row>
    <row r="212" spans="1:19" ht="11.25" customHeight="1" x14ac:dyDescent="0.15">
      <c r="A212" s="253"/>
      <c r="B212" s="64"/>
      <c r="C212" s="64"/>
      <c r="D212" s="130"/>
      <c r="E212" s="64"/>
      <c r="F212" s="64"/>
      <c r="G212" s="64"/>
      <c r="I212" s="66"/>
    </row>
    <row r="213" spans="1:19" ht="11.25" customHeight="1" x14ac:dyDescent="0.15">
      <c r="A213" s="253"/>
      <c r="B213" s="89">
        <v>3</v>
      </c>
      <c r="C213" s="254" t="s">
        <v>666</v>
      </c>
      <c r="D213" s="254"/>
      <c r="E213" s="254"/>
      <c r="F213" s="254"/>
      <c r="G213" s="254"/>
      <c r="I213" s="66"/>
    </row>
    <row r="214" spans="1:19" ht="27.75" customHeight="1" x14ac:dyDescent="0.15">
      <c r="A214" s="253"/>
      <c r="B214" s="64"/>
      <c r="C214" s="64"/>
      <c r="D214" s="130" t="s">
        <v>776</v>
      </c>
      <c r="E214" s="81" t="s">
        <v>24</v>
      </c>
      <c r="F214" s="81">
        <v>2</v>
      </c>
      <c r="G214" s="81">
        <v>2</v>
      </c>
      <c r="I214" s="66"/>
    </row>
    <row r="215" spans="1:19" ht="11.25" customHeight="1" x14ac:dyDescent="0.15">
      <c r="A215" s="253"/>
      <c r="I215" s="66"/>
    </row>
    <row r="216" spans="1:19" ht="14.25" customHeight="1" x14ac:dyDescent="0.15">
      <c r="A216" s="253"/>
      <c r="B216" s="89">
        <v>7</v>
      </c>
      <c r="C216" s="254" t="s">
        <v>643</v>
      </c>
      <c r="D216" s="254"/>
      <c r="E216" s="254"/>
      <c r="F216" s="254"/>
      <c r="G216" s="254"/>
      <c r="I216" s="66"/>
    </row>
    <row r="217" spans="1:19" ht="11.25" customHeight="1" x14ac:dyDescent="0.15">
      <c r="A217" s="253"/>
      <c r="D217" s="61" t="s">
        <v>777</v>
      </c>
      <c r="E217" s="131" t="s">
        <v>54</v>
      </c>
      <c r="F217" s="131">
        <v>2</v>
      </c>
      <c r="G217" s="131">
        <v>5</v>
      </c>
      <c r="H217" s="61">
        <v>35</v>
      </c>
    </row>
    <row r="218" spans="1:19" ht="15" customHeight="1" x14ac:dyDescent="0.15">
      <c r="A218" s="253"/>
      <c r="B218" s="257" t="s">
        <v>25</v>
      </c>
      <c r="C218" s="257"/>
      <c r="D218" s="257"/>
      <c r="E218" s="75"/>
      <c r="F218" s="82" t="s">
        <v>778</v>
      </c>
      <c r="G218" s="82" t="s">
        <v>779</v>
      </c>
      <c r="I218" s="208" t="s">
        <v>779</v>
      </c>
      <c r="J218" s="208"/>
      <c r="K218" s="208"/>
      <c r="L218" s="208"/>
      <c r="M218" s="208"/>
      <c r="N218" s="208"/>
      <c r="O218" s="208"/>
      <c r="P218" s="208"/>
      <c r="Q218" s="208"/>
      <c r="R218" s="208"/>
      <c r="S218" s="208"/>
    </row>
    <row r="219" spans="1:19" ht="11.25" customHeight="1" x14ac:dyDescent="0.15">
      <c r="H219" s="67"/>
    </row>
    <row r="220" spans="1:19" ht="11.25" customHeight="1" x14ac:dyDescent="0.15">
      <c r="A220" s="258" t="s">
        <v>780</v>
      </c>
      <c r="B220" s="89">
        <v>5</v>
      </c>
      <c r="C220" s="254" t="s">
        <v>738</v>
      </c>
      <c r="D220" s="254"/>
      <c r="E220" s="254"/>
      <c r="F220" s="254"/>
      <c r="G220" s="254"/>
      <c r="H220" s="63"/>
    </row>
    <row r="221" spans="1:19" ht="22.5" customHeight="1" x14ac:dyDescent="0.15">
      <c r="A221" s="258"/>
      <c r="B221" s="64"/>
      <c r="C221" s="64"/>
      <c r="D221" s="259" t="s">
        <v>781</v>
      </c>
      <c r="E221" s="259"/>
      <c r="F221" s="259"/>
      <c r="G221" s="259"/>
      <c r="H221" s="63"/>
    </row>
    <row r="222" spans="1:19" ht="13" x14ac:dyDescent="0.15">
      <c r="A222" s="258"/>
      <c r="B222" s="64"/>
      <c r="C222" s="64"/>
      <c r="D222" s="139" t="s">
        <v>782</v>
      </c>
      <c r="E222" s="131" t="s">
        <v>12</v>
      </c>
      <c r="F222" s="131">
        <v>4</v>
      </c>
      <c r="G222" s="131">
        <v>4</v>
      </c>
      <c r="H222" s="63"/>
    </row>
    <row r="223" spans="1:19" ht="13" x14ac:dyDescent="0.15">
      <c r="A223" s="258"/>
      <c r="B223" s="64"/>
      <c r="C223" s="64"/>
      <c r="D223" s="139" t="s">
        <v>783</v>
      </c>
      <c r="E223" s="131" t="s">
        <v>14</v>
      </c>
      <c r="F223" s="131">
        <v>2</v>
      </c>
      <c r="G223" s="131">
        <v>2</v>
      </c>
      <c r="H223" s="63"/>
    </row>
    <row r="224" spans="1:19" ht="11.25" customHeight="1" x14ac:dyDescent="0.15">
      <c r="A224" s="258"/>
      <c r="B224" s="64"/>
      <c r="C224" s="64"/>
      <c r="D224" s="139" t="s">
        <v>784</v>
      </c>
      <c r="E224" s="131" t="s">
        <v>18</v>
      </c>
      <c r="F224" s="131">
        <v>2</v>
      </c>
      <c r="G224" s="131">
        <v>2</v>
      </c>
      <c r="H224" s="63"/>
    </row>
    <row r="225" spans="1:16" ht="29.25" customHeight="1" x14ac:dyDescent="0.15">
      <c r="A225" s="258"/>
      <c r="B225" s="64"/>
      <c r="C225" s="64"/>
      <c r="D225" s="139" t="s">
        <v>785</v>
      </c>
      <c r="E225" s="81" t="s">
        <v>12</v>
      </c>
      <c r="F225" s="81">
        <v>6</v>
      </c>
      <c r="G225" s="81">
        <v>6</v>
      </c>
      <c r="H225" s="63"/>
    </row>
    <row r="226" spans="1:16" ht="15" customHeight="1" x14ac:dyDescent="0.15">
      <c r="A226" s="258"/>
      <c r="B226" s="256" t="s">
        <v>25</v>
      </c>
      <c r="C226" s="256"/>
      <c r="D226" s="256"/>
      <c r="E226" s="73"/>
      <c r="F226" s="74"/>
      <c r="G226" s="74">
        <v>8</v>
      </c>
      <c r="H226" s="63"/>
      <c r="I226" s="208">
        <v>8</v>
      </c>
      <c r="J226" s="208"/>
      <c r="K226" s="208"/>
      <c r="L226" s="208"/>
      <c r="M226" s="208"/>
      <c r="N226" s="208"/>
      <c r="O226" s="208"/>
      <c r="P226" s="208"/>
    </row>
    <row r="227" spans="1:16" ht="11.25" customHeight="1" x14ac:dyDescent="0.15">
      <c r="H227" s="67"/>
    </row>
    <row r="228" spans="1:16" ht="11.25" customHeight="1" x14ac:dyDescent="0.15">
      <c r="A228" s="258" t="s">
        <v>786</v>
      </c>
      <c r="B228" s="89">
        <v>8</v>
      </c>
      <c r="C228" s="254" t="s">
        <v>260</v>
      </c>
      <c r="D228" s="254"/>
      <c r="E228" s="254"/>
      <c r="F228" s="254"/>
      <c r="G228" s="254"/>
      <c r="H228" s="63"/>
    </row>
    <row r="229" spans="1:16" ht="15" customHeight="1" x14ac:dyDescent="0.15">
      <c r="A229" s="258"/>
      <c r="B229" s="89"/>
      <c r="C229" s="254"/>
      <c r="D229" s="254"/>
      <c r="E229" s="254"/>
      <c r="F229" s="254"/>
      <c r="G229" s="254"/>
      <c r="H229" s="63"/>
    </row>
    <row r="230" spans="1:16" ht="90.75" customHeight="1" x14ac:dyDescent="0.15">
      <c r="A230" s="258"/>
      <c r="B230" s="64"/>
      <c r="C230" s="136"/>
      <c r="D230" s="125" t="s">
        <v>787</v>
      </c>
      <c r="E230" s="81"/>
      <c r="F230" s="81"/>
      <c r="G230" s="81">
        <v>5</v>
      </c>
      <c r="H230" s="63"/>
    </row>
    <row r="231" spans="1:16" ht="15" customHeight="1" x14ac:dyDescent="0.15">
      <c r="A231" s="258"/>
      <c r="B231" s="256" t="s">
        <v>25</v>
      </c>
      <c r="C231" s="256"/>
      <c r="D231" s="256"/>
      <c r="E231" s="73"/>
      <c r="F231" s="74"/>
      <c r="G231" s="74">
        <v>5</v>
      </c>
      <c r="H231" s="63"/>
      <c r="I231" s="208">
        <v>5</v>
      </c>
      <c r="J231" s="208"/>
      <c r="K231" s="208"/>
      <c r="L231" s="208"/>
      <c r="M231" s="208"/>
    </row>
    <row r="232" spans="1:16" ht="11.25" customHeight="1" x14ac:dyDescent="0.15">
      <c r="H232" s="67"/>
    </row>
    <row r="233" spans="1:16" x14ac:dyDescent="0.15">
      <c r="A233" s="76" t="s">
        <v>73</v>
      </c>
      <c r="B233" s="77"/>
      <c r="C233" s="71"/>
      <c r="D233" s="77"/>
      <c r="E233" s="78"/>
      <c r="F233" s="76"/>
      <c r="G233" s="76">
        <v>100</v>
      </c>
    </row>
    <row r="238" spans="1:16" x14ac:dyDescent="0.15">
      <c r="D238" s="72"/>
    </row>
  </sheetData>
  <sheetProtection sheet="1" formatCells="0" formatColumns="0" formatRows="0" insertColumns="0" insertRows="0" insertHyperlinks="0" deleteColumns="0" deleteRows="0" sort="0" autoFilter="0" pivotTables="0"/>
  <mergeCells count="109">
    <mergeCell ref="I231:M231"/>
    <mergeCell ref="C213:G213"/>
    <mergeCell ref="C216:G216"/>
    <mergeCell ref="B218:D218"/>
    <mergeCell ref="I218:S218"/>
    <mergeCell ref="A220:A226"/>
    <mergeCell ref="C220:G220"/>
    <mergeCell ref="D221:G221"/>
    <mergeCell ref="B226:D226"/>
    <mergeCell ref="I226:P226"/>
    <mergeCell ref="A196:A218"/>
    <mergeCell ref="C197:G197"/>
    <mergeCell ref="C199:G199"/>
    <mergeCell ref="C201:G201"/>
    <mergeCell ref="C205:G205"/>
    <mergeCell ref="C207:G207"/>
    <mergeCell ref="C209:G209"/>
    <mergeCell ref="A228:A231"/>
    <mergeCell ref="B231:D231"/>
    <mergeCell ref="C228:G229"/>
    <mergeCell ref="C179:G179"/>
    <mergeCell ref="C182:G182"/>
    <mergeCell ref="C184:G184"/>
    <mergeCell ref="C186:G186"/>
    <mergeCell ref="C189:G189"/>
    <mergeCell ref="C192:G192"/>
    <mergeCell ref="B194:D194"/>
    <mergeCell ref="I143:S143"/>
    <mergeCell ref="A145:A172"/>
    <mergeCell ref="C146:G146"/>
    <mergeCell ref="C148:G148"/>
    <mergeCell ref="C150:G150"/>
    <mergeCell ref="C154:G154"/>
    <mergeCell ref="C156:G156"/>
    <mergeCell ref="C158:G158"/>
    <mergeCell ref="C162:G162"/>
    <mergeCell ref="C168:G168"/>
    <mergeCell ref="B172:D172"/>
    <mergeCell ref="I172:T172"/>
    <mergeCell ref="I194:R194"/>
    <mergeCell ref="A174:A194"/>
    <mergeCell ref="C175:G175"/>
    <mergeCell ref="C177:G177"/>
    <mergeCell ref="C129:G129"/>
    <mergeCell ref="C133:G133"/>
    <mergeCell ref="C136:G136"/>
    <mergeCell ref="C140:G140"/>
    <mergeCell ref="B143:D143"/>
    <mergeCell ref="C100:G100"/>
    <mergeCell ref="C106:G106"/>
    <mergeCell ref="C110:G110"/>
    <mergeCell ref="B114:D114"/>
    <mergeCell ref="A58:A83"/>
    <mergeCell ref="C59:G59"/>
    <mergeCell ref="C61:G61"/>
    <mergeCell ref="C63:G63"/>
    <mergeCell ref="C68:G68"/>
    <mergeCell ref="C70:G70"/>
    <mergeCell ref="C72:G72"/>
    <mergeCell ref="I114:S114"/>
    <mergeCell ref="A116:A143"/>
    <mergeCell ref="C117:G117"/>
    <mergeCell ref="C119:G119"/>
    <mergeCell ref="C121:G121"/>
    <mergeCell ref="C125:G125"/>
    <mergeCell ref="C77:G77"/>
    <mergeCell ref="C80:G80"/>
    <mergeCell ref="B83:D83"/>
    <mergeCell ref="I83:Q83"/>
    <mergeCell ref="A85:A114"/>
    <mergeCell ref="C86:G86"/>
    <mergeCell ref="C88:G88"/>
    <mergeCell ref="C90:G90"/>
    <mergeCell ref="C96:G96"/>
    <mergeCell ref="C98:G98"/>
    <mergeCell ref="C127:G127"/>
    <mergeCell ref="I30:R30"/>
    <mergeCell ref="A32:A56"/>
    <mergeCell ref="C33:G33"/>
    <mergeCell ref="C35:G35"/>
    <mergeCell ref="C37:G37"/>
    <mergeCell ref="C41:G41"/>
    <mergeCell ref="C43:G43"/>
    <mergeCell ref="C45:G45"/>
    <mergeCell ref="C49:G49"/>
    <mergeCell ref="C53:G53"/>
    <mergeCell ref="B56:D56"/>
    <mergeCell ref="I56:P56"/>
    <mergeCell ref="A6:A30"/>
    <mergeCell ref="C7:G7"/>
    <mergeCell ref="C9:G9"/>
    <mergeCell ref="C11:G11"/>
    <mergeCell ref="C15:G15"/>
    <mergeCell ref="C17:G17"/>
    <mergeCell ref="C19:G19"/>
    <mergeCell ref="C23:G23"/>
    <mergeCell ref="C27:G27"/>
    <mergeCell ref="B30:D30"/>
    <mergeCell ref="A1:AB1"/>
    <mergeCell ref="A3:A4"/>
    <mergeCell ref="B3:D4"/>
    <mergeCell ref="E3:E4"/>
    <mergeCell ref="F3:F4"/>
    <mergeCell ref="G3:G4"/>
    <mergeCell ref="I3:AB3"/>
    <mergeCell ref="I4:M4"/>
    <mergeCell ref="N4:R4"/>
    <mergeCell ref="S4:W4"/>
    <mergeCell ref="X4:AB4"/>
  </mergeCells>
  <pageMargins left="0.39370078740157483" right="0.39370078740157483" top="0.78740157480314965" bottom="0.78740157480314965" header="0.31496062992125984" footer="0.31496062992125984"/>
  <pageSetup paperSize="9" scale="60" orientation="portrait" useFirstPageNumber="1" horizontalDpi="300" verticalDpi="300" r:id="rId1"/>
  <headerFooter>
    <oddFooter>&amp;L30.11.2020&amp;CBachelorstudium Lehramt Sekundarstufe (Allgemeinbildung)&amp;R&amp;P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82"/>
  <sheetViews>
    <sheetView view="pageLayout" topLeftCell="A14"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788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789</v>
      </c>
      <c r="D6" s="207"/>
      <c r="E6" s="207"/>
      <c r="F6" s="207"/>
      <c r="G6" s="207"/>
      <c r="H6" s="6"/>
      <c r="I6" s="3"/>
      <c r="J6" s="3"/>
      <c r="P6" s="3"/>
      <c r="Q6" s="3"/>
      <c r="W6" s="3"/>
      <c r="X6" s="3"/>
    </row>
    <row r="7" spans="1:28" ht="13" x14ac:dyDescent="0.15">
      <c r="A7" s="226"/>
      <c r="D7" s="13" t="s">
        <v>790</v>
      </c>
      <c r="E7" s="4" t="s">
        <v>14</v>
      </c>
      <c r="F7" s="4">
        <v>3</v>
      </c>
      <c r="G7" s="4">
        <v>4.5</v>
      </c>
      <c r="H7" s="1">
        <v>1</v>
      </c>
      <c r="I7" s="3"/>
      <c r="J7" s="3"/>
      <c r="P7" s="3"/>
      <c r="Q7" s="3"/>
      <c r="W7" s="3"/>
      <c r="X7" s="3"/>
    </row>
    <row r="8" spans="1:28" ht="13" x14ac:dyDescent="0.15">
      <c r="A8" s="226"/>
      <c r="D8" s="13" t="s">
        <v>791</v>
      </c>
      <c r="E8" s="4" t="s">
        <v>18</v>
      </c>
      <c r="F8" s="4">
        <v>2</v>
      </c>
      <c r="G8" s="4">
        <v>3</v>
      </c>
      <c r="H8" s="1">
        <v>2</v>
      </c>
      <c r="I8" s="3"/>
      <c r="J8" s="3"/>
      <c r="P8" s="3"/>
      <c r="Q8" s="3"/>
      <c r="W8" s="3"/>
      <c r="X8" s="3"/>
    </row>
    <row r="9" spans="1:28" x14ac:dyDescent="0.15">
      <c r="A9" s="226"/>
      <c r="D9" s="13"/>
      <c r="H9" s="1">
        <v>3</v>
      </c>
      <c r="I9" s="3"/>
      <c r="J9" s="3"/>
      <c r="P9" s="3"/>
      <c r="Q9" s="3"/>
      <c r="W9" s="3"/>
      <c r="X9" s="3"/>
    </row>
    <row r="10" spans="1:28" x14ac:dyDescent="0.15">
      <c r="A10" s="226"/>
      <c r="B10" s="21">
        <v>4</v>
      </c>
      <c r="C10" s="207" t="s">
        <v>792</v>
      </c>
      <c r="D10" s="207"/>
      <c r="E10" s="207"/>
      <c r="F10" s="207"/>
      <c r="G10" s="207"/>
      <c r="I10" s="3"/>
      <c r="J10" s="3"/>
      <c r="P10" s="3"/>
      <c r="Q10" s="3"/>
      <c r="W10" s="3"/>
      <c r="X10" s="3"/>
    </row>
    <row r="11" spans="1:28" x14ac:dyDescent="0.15">
      <c r="A11" s="226"/>
      <c r="B11" s="22"/>
      <c r="C11" s="23"/>
      <c r="D11" s="22" t="s">
        <v>793</v>
      </c>
      <c r="E11" s="4" t="s">
        <v>14</v>
      </c>
      <c r="F11" s="24">
        <v>2</v>
      </c>
      <c r="G11" s="4">
        <v>3</v>
      </c>
      <c r="I11" s="3"/>
      <c r="J11" s="3"/>
      <c r="P11" s="3"/>
      <c r="Q11" s="3"/>
      <c r="W11" s="3"/>
      <c r="X11" s="3"/>
    </row>
    <row r="12" spans="1:28" x14ac:dyDescent="0.15">
      <c r="A12" s="226"/>
      <c r="B12" s="22"/>
      <c r="C12" s="23"/>
      <c r="D12" s="22" t="s">
        <v>794</v>
      </c>
      <c r="E12" s="4" t="s">
        <v>426</v>
      </c>
      <c r="F12" s="24">
        <v>1</v>
      </c>
      <c r="G12" s="4">
        <v>2</v>
      </c>
      <c r="H12" s="1">
        <v>5</v>
      </c>
      <c r="I12" s="3"/>
      <c r="J12" s="3"/>
      <c r="P12" s="3"/>
      <c r="Q12" s="3"/>
      <c r="W12" s="3"/>
      <c r="X12" s="3"/>
    </row>
    <row r="13" spans="1:28" x14ac:dyDescent="0.15">
      <c r="A13" s="227"/>
      <c r="B13" s="210" t="s">
        <v>25</v>
      </c>
      <c r="C13" s="210"/>
      <c r="D13" s="210"/>
      <c r="E13" s="16"/>
      <c r="F13" s="17">
        <f>SUM(F6:F12)</f>
        <v>8</v>
      </c>
      <c r="G13" s="17">
        <f>SUM(G7:G12)</f>
        <v>12.5</v>
      </c>
      <c r="H13" s="14">
        <v>5</v>
      </c>
      <c r="I13" s="208">
        <v>12.5</v>
      </c>
      <c r="J13" s="208"/>
      <c r="K13" s="208"/>
      <c r="L13" s="208"/>
      <c r="M13" s="208"/>
      <c r="N13" s="208"/>
      <c r="O13" s="208"/>
      <c r="P13" s="208"/>
      <c r="Q13" s="208"/>
      <c r="R13" s="208"/>
      <c r="S13" s="208"/>
      <c r="T13" s="208"/>
      <c r="U13" s="208"/>
      <c r="V13" s="3"/>
      <c r="W13" s="3"/>
      <c r="X13" s="3"/>
      <c r="Y13" s="3"/>
      <c r="Z13" s="3"/>
    </row>
    <row r="14" spans="1:28" x14ac:dyDescent="0.15">
      <c r="I14" s="3"/>
      <c r="J14" s="3"/>
      <c r="K14" s="3"/>
      <c r="L14" s="3"/>
      <c r="M14" s="3"/>
      <c r="N14" s="3"/>
      <c r="O14" s="3"/>
      <c r="P14" s="3"/>
      <c r="Q14" s="3"/>
      <c r="R14" s="3"/>
      <c r="S14" s="3"/>
      <c r="T14" s="3"/>
      <c r="U14" s="3"/>
      <c r="V14" s="3"/>
      <c r="W14" s="3"/>
      <c r="X14" s="3"/>
      <c r="Y14" s="3"/>
      <c r="Z14" s="3"/>
    </row>
    <row r="15" spans="1:28" x14ac:dyDescent="0.15">
      <c r="A15" s="225" t="s">
        <v>26</v>
      </c>
      <c r="B15" s="7">
        <v>7</v>
      </c>
      <c r="C15" s="207" t="s">
        <v>795</v>
      </c>
      <c r="D15" s="207"/>
      <c r="E15" s="207"/>
      <c r="F15" s="207"/>
      <c r="G15" s="207"/>
      <c r="H15" s="6"/>
      <c r="I15" s="3"/>
      <c r="J15" s="3"/>
      <c r="K15" s="3"/>
      <c r="L15" s="3"/>
      <c r="M15" s="3"/>
      <c r="N15" s="3"/>
      <c r="O15" s="3"/>
      <c r="P15" s="3"/>
      <c r="Q15" s="3"/>
      <c r="R15" s="3"/>
      <c r="S15" s="3"/>
      <c r="T15" s="3"/>
      <c r="U15" s="3"/>
      <c r="V15" s="3"/>
      <c r="W15" s="3"/>
      <c r="X15" s="3"/>
      <c r="Y15" s="3"/>
      <c r="Z15" s="3"/>
    </row>
    <row r="16" spans="1:28" ht="13" x14ac:dyDescent="0.15">
      <c r="A16" s="226"/>
      <c r="D16" s="13" t="s">
        <v>796</v>
      </c>
      <c r="E16" s="4" t="s">
        <v>14</v>
      </c>
      <c r="F16" s="4">
        <v>3</v>
      </c>
      <c r="G16" s="4">
        <v>4.5</v>
      </c>
      <c r="H16" s="1">
        <v>1</v>
      </c>
      <c r="I16" s="3"/>
      <c r="J16" s="3"/>
      <c r="K16" s="3"/>
      <c r="L16" s="3"/>
      <c r="M16" s="3"/>
      <c r="N16" s="3"/>
      <c r="O16" s="3"/>
      <c r="P16" s="3"/>
      <c r="Q16" s="3"/>
      <c r="R16" s="3"/>
      <c r="S16" s="3"/>
      <c r="T16" s="3"/>
      <c r="U16" s="3"/>
      <c r="V16" s="3"/>
      <c r="W16" s="3"/>
      <c r="X16" s="3"/>
      <c r="Y16" s="3"/>
      <c r="Z16" s="3"/>
    </row>
    <row r="17" spans="1:28" ht="13" x14ac:dyDescent="0.15">
      <c r="A17" s="226"/>
      <c r="D17" s="13" t="s">
        <v>797</v>
      </c>
      <c r="E17" s="4" t="s">
        <v>18</v>
      </c>
      <c r="F17" s="4">
        <v>2</v>
      </c>
      <c r="G17" s="4">
        <v>3</v>
      </c>
      <c r="H17" s="1">
        <v>1</v>
      </c>
      <c r="I17" s="3"/>
      <c r="J17" s="3"/>
      <c r="K17" s="3"/>
      <c r="L17" s="3"/>
      <c r="M17" s="3"/>
      <c r="N17" s="3"/>
      <c r="O17" s="3"/>
      <c r="P17" s="3"/>
      <c r="Q17" s="3"/>
      <c r="R17" s="3"/>
      <c r="S17" s="3"/>
      <c r="T17" s="3"/>
      <c r="U17" s="3"/>
      <c r="V17" s="3"/>
      <c r="W17" s="3"/>
      <c r="X17" s="3"/>
      <c r="Y17" s="3"/>
      <c r="Z17" s="3"/>
    </row>
    <row r="18" spans="1:28" x14ac:dyDescent="0.15">
      <c r="A18" s="226"/>
      <c r="D18" s="13"/>
      <c r="H18" s="1">
        <v>0.5</v>
      </c>
      <c r="I18" s="3"/>
      <c r="J18" s="3"/>
      <c r="K18" s="3"/>
      <c r="L18" s="3"/>
      <c r="M18" s="3"/>
      <c r="N18" s="3"/>
      <c r="O18" s="3"/>
      <c r="P18" s="3"/>
      <c r="Q18" s="3"/>
      <c r="R18" s="3"/>
      <c r="S18" s="3"/>
      <c r="T18" s="3"/>
      <c r="U18" s="3"/>
      <c r="V18" s="3"/>
      <c r="W18" s="3"/>
      <c r="X18" s="3"/>
      <c r="Y18" s="3"/>
      <c r="Z18" s="3"/>
    </row>
    <row r="19" spans="1:28" x14ac:dyDescent="0.15">
      <c r="A19" s="226"/>
      <c r="B19" s="7">
        <v>9</v>
      </c>
      <c r="C19" s="207" t="s">
        <v>798</v>
      </c>
      <c r="D19" s="207"/>
      <c r="E19" s="207"/>
      <c r="F19" s="207"/>
      <c r="G19" s="207"/>
      <c r="H19" s="1">
        <v>1</v>
      </c>
      <c r="I19" s="3"/>
      <c r="J19" s="3"/>
      <c r="K19" s="3"/>
      <c r="L19" s="3"/>
      <c r="M19" s="3"/>
      <c r="N19" s="3"/>
      <c r="O19" s="3"/>
      <c r="P19" s="3"/>
      <c r="Q19" s="3"/>
      <c r="R19" s="3"/>
      <c r="S19" s="3"/>
      <c r="T19" s="3"/>
      <c r="U19" s="3"/>
      <c r="V19" s="3"/>
      <c r="W19" s="3"/>
      <c r="X19" s="3"/>
      <c r="Y19" s="3"/>
      <c r="Z19" s="3"/>
    </row>
    <row r="20" spans="1:28" ht="13" x14ac:dyDescent="0.15">
      <c r="A20" s="226"/>
      <c r="D20" s="13" t="s">
        <v>799</v>
      </c>
      <c r="E20" s="4" t="s">
        <v>14</v>
      </c>
      <c r="F20" s="4">
        <v>3</v>
      </c>
      <c r="G20" s="4">
        <v>4.5</v>
      </c>
      <c r="H20" s="1">
        <v>3.5</v>
      </c>
      <c r="I20" s="3"/>
      <c r="J20" s="3"/>
      <c r="K20" s="3"/>
      <c r="L20" s="3"/>
      <c r="M20" s="3"/>
      <c r="N20" s="3"/>
      <c r="O20" s="3"/>
      <c r="P20" s="3"/>
      <c r="Q20" s="3"/>
      <c r="R20" s="3"/>
      <c r="S20" s="3"/>
      <c r="T20" s="3"/>
      <c r="U20" s="3"/>
      <c r="V20" s="3"/>
      <c r="W20" s="3"/>
      <c r="X20" s="3"/>
      <c r="Y20" s="3"/>
      <c r="Z20" s="3"/>
    </row>
    <row r="21" spans="1:28" ht="13" x14ac:dyDescent="0.15">
      <c r="A21" s="226"/>
      <c r="D21" s="13" t="s">
        <v>800</v>
      </c>
      <c r="E21" s="4" t="s">
        <v>18</v>
      </c>
      <c r="F21" s="4">
        <v>2</v>
      </c>
      <c r="G21" s="4">
        <v>3</v>
      </c>
      <c r="I21" s="3"/>
      <c r="J21" s="3"/>
      <c r="K21" s="3"/>
      <c r="L21" s="3"/>
      <c r="M21" s="3"/>
      <c r="N21" s="3"/>
      <c r="O21" s="3"/>
      <c r="P21" s="3"/>
      <c r="Q21" s="3"/>
      <c r="R21" s="3"/>
      <c r="S21" s="3"/>
      <c r="T21" s="3"/>
      <c r="U21" s="3"/>
      <c r="V21" s="3"/>
      <c r="W21" s="3"/>
      <c r="X21" s="3"/>
      <c r="Y21" s="3"/>
      <c r="Z21" s="3"/>
    </row>
    <row r="22" spans="1:28" x14ac:dyDescent="0.15">
      <c r="A22" s="227"/>
      <c r="B22" s="210" t="s">
        <v>25</v>
      </c>
      <c r="C22" s="210"/>
      <c r="D22" s="210"/>
      <c r="E22" s="16"/>
      <c r="F22" s="17">
        <f>SUM(F15:F21)</f>
        <v>10</v>
      </c>
      <c r="G22" s="17">
        <f>SUM(G16:G21)</f>
        <v>15</v>
      </c>
      <c r="H22" s="14"/>
      <c r="I22" s="208">
        <v>15</v>
      </c>
      <c r="J22" s="208"/>
      <c r="K22" s="208"/>
      <c r="L22" s="208"/>
      <c r="M22" s="208"/>
      <c r="N22" s="208"/>
      <c r="O22" s="208"/>
      <c r="P22" s="208"/>
      <c r="Q22" s="208"/>
      <c r="R22" s="208"/>
      <c r="S22" s="208"/>
      <c r="T22" s="208"/>
      <c r="U22" s="208"/>
      <c r="V22" s="208"/>
      <c r="W22" s="208"/>
      <c r="X22" s="3"/>
      <c r="Y22" s="3"/>
      <c r="Z22" s="3"/>
      <c r="AA22" s="3"/>
      <c r="AB22" s="3"/>
    </row>
    <row r="23" spans="1:28" x14ac:dyDescent="0.15">
      <c r="H23" s="1">
        <v>1</v>
      </c>
      <c r="I23" s="3"/>
      <c r="J23" s="3"/>
      <c r="K23" s="3"/>
      <c r="L23" s="3"/>
      <c r="M23" s="3"/>
      <c r="N23" s="3"/>
      <c r="O23" s="3"/>
      <c r="P23" s="3"/>
      <c r="Q23" s="3"/>
      <c r="R23" s="3"/>
      <c r="S23" s="3"/>
      <c r="T23" s="3"/>
      <c r="U23" s="3"/>
      <c r="V23" s="3"/>
      <c r="W23" s="3"/>
      <c r="X23" s="3"/>
      <c r="Y23" s="3"/>
      <c r="Z23" s="3"/>
      <c r="AA23" s="3"/>
      <c r="AB23" s="3"/>
    </row>
    <row r="24" spans="1:28" x14ac:dyDescent="0.15">
      <c r="A24" s="226" t="s">
        <v>31</v>
      </c>
      <c r="B24" s="7">
        <v>2</v>
      </c>
      <c r="C24" s="207" t="s">
        <v>801</v>
      </c>
      <c r="D24" s="207"/>
      <c r="E24" s="207"/>
      <c r="F24" s="207"/>
      <c r="G24" s="207"/>
      <c r="H24" s="1">
        <v>1</v>
      </c>
      <c r="I24" s="3"/>
      <c r="J24" s="3"/>
      <c r="K24" s="3"/>
      <c r="L24" s="3"/>
      <c r="M24" s="3"/>
      <c r="N24" s="3"/>
      <c r="O24" s="3"/>
      <c r="P24" s="3"/>
      <c r="Q24" s="3"/>
      <c r="R24" s="3"/>
      <c r="S24" s="3"/>
      <c r="T24" s="3"/>
      <c r="U24" s="3"/>
      <c r="V24" s="3"/>
      <c r="W24" s="3"/>
      <c r="X24" s="3"/>
      <c r="Y24" s="3"/>
    </row>
    <row r="25" spans="1:28" ht="13" x14ac:dyDescent="0.15">
      <c r="A25" s="226"/>
      <c r="D25" s="13" t="s">
        <v>802</v>
      </c>
      <c r="E25" s="4" t="s">
        <v>14</v>
      </c>
      <c r="F25" s="4">
        <v>2</v>
      </c>
      <c r="G25" s="4">
        <v>3</v>
      </c>
      <c r="H25" s="1">
        <v>2</v>
      </c>
      <c r="I25" s="3"/>
      <c r="J25" s="3"/>
      <c r="K25" s="3"/>
      <c r="L25" s="3"/>
      <c r="M25" s="3"/>
      <c r="N25" s="3"/>
      <c r="O25" s="3"/>
      <c r="P25" s="3"/>
      <c r="Q25" s="3"/>
      <c r="R25" s="3"/>
      <c r="S25" s="3"/>
      <c r="T25" s="3"/>
      <c r="U25" s="3"/>
      <c r="V25" s="3"/>
      <c r="W25" s="3"/>
      <c r="X25" s="3"/>
      <c r="Y25" s="3"/>
    </row>
    <row r="26" spans="1:28" ht="13" x14ac:dyDescent="0.15">
      <c r="A26" s="226"/>
      <c r="D26" s="13" t="s">
        <v>803</v>
      </c>
      <c r="E26" s="4" t="s">
        <v>18</v>
      </c>
      <c r="F26" s="4">
        <v>1</v>
      </c>
      <c r="G26" s="4">
        <v>2</v>
      </c>
      <c r="I26" s="3"/>
      <c r="J26" s="3"/>
      <c r="K26" s="3"/>
      <c r="L26" s="3"/>
      <c r="M26" s="3"/>
      <c r="N26" s="3"/>
      <c r="O26" s="3"/>
      <c r="P26" s="3"/>
      <c r="Q26" s="3"/>
      <c r="R26" s="3"/>
      <c r="S26" s="3"/>
      <c r="T26" s="3"/>
      <c r="U26" s="3"/>
      <c r="V26" s="3"/>
      <c r="W26" s="3"/>
      <c r="X26" s="3"/>
      <c r="Y26" s="3"/>
    </row>
    <row r="27" spans="1:28" x14ac:dyDescent="0.15">
      <c r="A27" s="226"/>
      <c r="D27" s="13"/>
      <c r="I27" s="3"/>
      <c r="J27" s="3"/>
      <c r="K27" s="3"/>
      <c r="L27" s="3"/>
      <c r="M27" s="3"/>
      <c r="N27" s="3"/>
      <c r="O27" s="3"/>
      <c r="P27" s="3"/>
      <c r="Q27" s="3"/>
      <c r="R27" s="3"/>
      <c r="S27" s="3"/>
      <c r="T27" s="3"/>
      <c r="U27" s="3"/>
      <c r="V27" s="3"/>
      <c r="W27" s="3"/>
      <c r="X27" s="3"/>
      <c r="Y27" s="3"/>
    </row>
    <row r="28" spans="1:28" x14ac:dyDescent="0.15">
      <c r="A28" s="226"/>
      <c r="B28" s="7">
        <v>3</v>
      </c>
      <c r="C28" s="207" t="s">
        <v>804</v>
      </c>
      <c r="D28" s="207"/>
      <c r="E28" s="207"/>
      <c r="F28" s="207"/>
      <c r="G28" s="207"/>
      <c r="H28" s="1">
        <v>2.5</v>
      </c>
      <c r="I28" s="3"/>
      <c r="J28" s="3"/>
      <c r="K28" s="3"/>
      <c r="L28" s="3"/>
      <c r="M28" s="3"/>
      <c r="N28" s="3"/>
      <c r="O28" s="3"/>
      <c r="P28" s="3"/>
      <c r="Q28" s="3"/>
      <c r="R28" s="3"/>
      <c r="S28" s="3"/>
      <c r="T28" s="3"/>
      <c r="U28" s="3"/>
      <c r="V28" s="3"/>
      <c r="W28" s="3"/>
      <c r="X28" s="3"/>
      <c r="Y28" s="3"/>
    </row>
    <row r="29" spans="1:28" ht="13" x14ac:dyDescent="0.15">
      <c r="A29" s="226"/>
      <c r="D29" s="13" t="s">
        <v>805</v>
      </c>
      <c r="E29" s="4" t="s">
        <v>14</v>
      </c>
      <c r="F29" s="4">
        <v>2</v>
      </c>
      <c r="G29" s="4">
        <v>3</v>
      </c>
      <c r="H29" s="1">
        <v>2.5</v>
      </c>
      <c r="I29" s="3"/>
      <c r="J29" s="3"/>
      <c r="K29" s="3"/>
      <c r="L29" s="3"/>
      <c r="M29" s="3"/>
      <c r="N29" s="3"/>
      <c r="O29" s="3"/>
      <c r="P29" s="3"/>
      <c r="Q29" s="3"/>
      <c r="R29" s="3"/>
      <c r="S29" s="3"/>
      <c r="T29" s="3"/>
      <c r="U29" s="3"/>
      <c r="V29" s="3"/>
      <c r="W29" s="3"/>
      <c r="X29" s="3"/>
      <c r="Y29" s="3"/>
    </row>
    <row r="30" spans="1:28" ht="13" x14ac:dyDescent="0.15">
      <c r="A30" s="226"/>
      <c r="D30" s="13" t="s">
        <v>806</v>
      </c>
      <c r="E30" s="4" t="s">
        <v>18</v>
      </c>
      <c r="F30" s="4">
        <v>1</v>
      </c>
      <c r="G30" s="4">
        <v>2</v>
      </c>
      <c r="I30" s="3"/>
      <c r="J30" s="3"/>
      <c r="K30" s="3"/>
      <c r="L30" s="3"/>
      <c r="M30" s="3"/>
      <c r="N30" s="3"/>
      <c r="O30" s="3"/>
      <c r="P30" s="3"/>
      <c r="Q30" s="3"/>
      <c r="R30" s="3"/>
      <c r="S30" s="3"/>
      <c r="T30" s="3"/>
      <c r="U30" s="3"/>
      <c r="V30" s="3"/>
      <c r="W30" s="3"/>
      <c r="X30" s="3"/>
      <c r="Y30" s="3"/>
    </row>
    <row r="31" spans="1:28" x14ac:dyDescent="0.15">
      <c r="A31" s="227"/>
      <c r="B31" s="210" t="s">
        <v>25</v>
      </c>
      <c r="C31" s="210"/>
      <c r="D31" s="210"/>
      <c r="E31" s="16"/>
      <c r="F31" s="17">
        <f>SUM(F24:F30)</f>
        <v>6</v>
      </c>
      <c r="G31" s="17">
        <f>SUM(G25:G30)</f>
        <v>10</v>
      </c>
      <c r="H31" s="14"/>
      <c r="I31" s="208">
        <v>10</v>
      </c>
      <c r="J31" s="208"/>
      <c r="K31" s="208"/>
      <c r="L31" s="208"/>
      <c r="M31" s="208"/>
      <c r="N31" s="208"/>
      <c r="O31" s="208"/>
      <c r="P31" s="208"/>
      <c r="Q31" s="208"/>
      <c r="R31" s="208"/>
      <c r="S31" s="3"/>
      <c r="T31" s="3"/>
      <c r="U31" s="3"/>
      <c r="V31" s="3"/>
      <c r="W31" s="3"/>
      <c r="X31" s="3"/>
      <c r="Y31" s="3"/>
    </row>
    <row r="32" spans="1:28" x14ac:dyDescent="0.15">
      <c r="H32" s="1">
        <v>3</v>
      </c>
      <c r="I32" s="3"/>
      <c r="J32" s="3"/>
      <c r="K32" s="3"/>
      <c r="L32" s="3"/>
      <c r="M32" s="3"/>
      <c r="N32" s="3"/>
      <c r="O32" s="3"/>
      <c r="P32" s="3"/>
      <c r="Q32" s="3"/>
      <c r="R32" s="3"/>
      <c r="S32" s="3"/>
      <c r="T32" s="3"/>
      <c r="U32" s="3"/>
      <c r="V32" s="3"/>
      <c r="W32" s="3"/>
      <c r="X32" s="3"/>
      <c r="Y32" s="3"/>
    </row>
    <row r="33" spans="1:35" ht="13.5" customHeight="1" x14ac:dyDescent="0.15">
      <c r="A33" s="225" t="s">
        <v>41</v>
      </c>
      <c r="B33" s="7">
        <v>11</v>
      </c>
      <c r="C33" s="207" t="s">
        <v>807</v>
      </c>
      <c r="D33" s="207"/>
      <c r="E33" s="207"/>
      <c r="F33" s="207"/>
      <c r="G33" s="207"/>
      <c r="H33" s="6">
        <v>3</v>
      </c>
      <c r="I33" s="3"/>
      <c r="J33" s="3"/>
      <c r="K33" s="3"/>
      <c r="L33" s="3"/>
      <c r="M33" s="3"/>
      <c r="N33" s="3"/>
      <c r="O33" s="3"/>
      <c r="P33" s="3"/>
      <c r="Q33" s="3"/>
      <c r="R33" s="3"/>
      <c r="S33" s="3"/>
      <c r="T33" s="3"/>
      <c r="U33" s="3"/>
      <c r="V33" s="3"/>
      <c r="W33" s="3"/>
      <c r="X33" s="3"/>
      <c r="Y33" s="3"/>
      <c r="Z33" s="3"/>
      <c r="AA33" s="3"/>
      <c r="AB33" s="3"/>
    </row>
    <row r="34" spans="1:35" ht="13" x14ac:dyDescent="0.15">
      <c r="A34" s="226"/>
      <c r="D34" s="13" t="s">
        <v>808</v>
      </c>
      <c r="E34" s="4" t="s">
        <v>14</v>
      </c>
      <c r="F34" s="4">
        <v>2</v>
      </c>
      <c r="G34" s="4">
        <v>2</v>
      </c>
      <c r="I34" s="3"/>
      <c r="J34" s="3"/>
      <c r="K34" s="3"/>
      <c r="L34" s="3"/>
      <c r="M34" s="3"/>
      <c r="N34" s="3"/>
      <c r="O34" s="3"/>
      <c r="P34" s="3"/>
      <c r="Q34" s="3"/>
      <c r="R34" s="3"/>
      <c r="S34" s="3"/>
      <c r="T34" s="3"/>
      <c r="U34" s="3"/>
      <c r="V34" s="3"/>
      <c r="W34" s="3"/>
      <c r="X34" s="3"/>
      <c r="Y34" s="3"/>
      <c r="Z34" s="3"/>
      <c r="AA34" s="3"/>
      <c r="AB34" s="3"/>
    </row>
    <row r="35" spans="1:35" x14ac:dyDescent="0.15">
      <c r="A35" s="226"/>
      <c r="I35" s="3"/>
      <c r="J35" s="3"/>
      <c r="K35" s="3"/>
      <c r="L35" s="3"/>
      <c r="M35" s="3"/>
      <c r="N35" s="3"/>
      <c r="O35" s="3"/>
      <c r="P35" s="3"/>
      <c r="Q35" s="3"/>
      <c r="R35" s="3"/>
      <c r="S35" s="3"/>
      <c r="T35" s="3"/>
      <c r="U35" s="3"/>
      <c r="V35" s="3"/>
      <c r="W35" s="3"/>
      <c r="X35" s="3"/>
      <c r="Y35" s="3"/>
      <c r="Z35" s="3"/>
      <c r="AA35" s="3"/>
      <c r="AB35" s="3"/>
    </row>
    <row r="36" spans="1:35" ht="12.75" customHeight="1" x14ac:dyDescent="0.15">
      <c r="A36" s="226"/>
      <c r="B36" s="7">
        <v>12</v>
      </c>
      <c r="C36" s="207" t="s">
        <v>809</v>
      </c>
      <c r="D36" s="207"/>
      <c r="E36" s="207"/>
      <c r="F36" s="207"/>
      <c r="G36" s="207"/>
      <c r="H36" s="1">
        <v>7</v>
      </c>
      <c r="I36" s="3"/>
      <c r="J36" s="3"/>
      <c r="K36" s="3"/>
      <c r="L36" s="3"/>
      <c r="M36" s="3"/>
      <c r="N36" s="3"/>
      <c r="O36" s="3"/>
      <c r="P36" s="3"/>
      <c r="Q36" s="3"/>
      <c r="R36" s="3"/>
      <c r="S36" s="3"/>
      <c r="T36" s="3"/>
      <c r="U36" s="3"/>
      <c r="V36" s="3"/>
      <c r="W36" s="3"/>
      <c r="X36" s="3"/>
      <c r="Y36" s="3"/>
      <c r="Z36" s="3"/>
      <c r="AA36" s="3"/>
      <c r="AB36" s="3"/>
    </row>
    <row r="37" spans="1:35" ht="13" x14ac:dyDescent="0.15">
      <c r="A37" s="226"/>
      <c r="D37" s="13" t="s">
        <v>810</v>
      </c>
      <c r="E37" s="4" t="s">
        <v>65</v>
      </c>
      <c r="F37" s="4">
        <v>3</v>
      </c>
      <c r="G37" s="4">
        <v>3.5</v>
      </c>
      <c r="H37" s="1">
        <v>7</v>
      </c>
      <c r="I37" s="3"/>
      <c r="J37" s="3"/>
      <c r="K37" s="3"/>
      <c r="L37" s="3"/>
      <c r="M37" s="3"/>
      <c r="N37" s="3"/>
      <c r="O37" s="3"/>
      <c r="P37" s="3"/>
      <c r="Q37" s="3"/>
      <c r="R37" s="3"/>
      <c r="S37" s="3"/>
      <c r="T37" s="3"/>
      <c r="U37" s="3"/>
      <c r="V37" s="3"/>
      <c r="W37" s="3"/>
      <c r="X37" s="3"/>
      <c r="Y37" s="3"/>
      <c r="Z37" s="3"/>
      <c r="AA37" s="3"/>
      <c r="AB37" s="3"/>
    </row>
    <row r="38" spans="1:35" ht="13" x14ac:dyDescent="0.15">
      <c r="A38" s="226"/>
      <c r="D38" s="13" t="s">
        <v>811</v>
      </c>
      <c r="E38" s="4" t="s">
        <v>65</v>
      </c>
      <c r="F38" s="4">
        <v>2</v>
      </c>
      <c r="G38" s="4">
        <v>2</v>
      </c>
      <c r="I38" s="3"/>
      <c r="J38" s="3"/>
      <c r="K38" s="3"/>
      <c r="L38" s="3"/>
      <c r="M38" s="3"/>
      <c r="N38" s="3"/>
      <c r="O38" s="3"/>
      <c r="P38" s="3"/>
      <c r="Q38" s="3"/>
      <c r="R38" s="3"/>
      <c r="S38" s="3"/>
      <c r="T38" s="3"/>
      <c r="U38" s="3"/>
      <c r="V38" s="3"/>
      <c r="W38" s="3"/>
      <c r="X38" s="3"/>
      <c r="Y38" s="3"/>
      <c r="Z38" s="3"/>
      <c r="AA38" s="3"/>
      <c r="AB38" s="3"/>
    </row>
    <row r="39" spans="1:35" ht="13" x14ac:dyDescent="0.15">
      <c r="A39" s="226"/>
      <c r="D39" s="13" t="s">
        <v>812</v>
      </c>
      <c r="E39" s="4" t="s">
        <v>65</v>
      </c>
      <c r="F39" s="4">
        <v>2</v>
      </c>
      <c r="G39" s="4">
        <v>2</v>
      </c>
      <c r="I39" s="3"/>
      <c r="J39" s="3"/>
      <c r="K39" s="3"/>
      <c r="L39" s="3"/>
      <c r="M39" s="3"/>
      <c r="N39" s="3"/>
      <c r="O39" s="3"/>
      <c r="P39" s="3"/>
      <c r="Q39" s="3"/>
      <c r="R39" s="3"/>
      <c r="S39" s="3"/>
      <c r="T39" s="3"/>
      <c r="U39" s="3"/>
      <c r="V39" s="3"/>
      <c r="W39" s="3"/>
      <c r="X39" s="3"/>
      <c r="Y39" s="3"/>
      <c r="Z39" s="3"/>
      <c r="AA39" s="3"/>
      <c r="AB39" s="3"/>
    </row>
    <row r="40" spans="1:35" x14ac:dyDescent="0.15">
      <c r="A40" s="226"/>
      <c r="D40" s="13"/>
      <c r="I40" s="3"/>
      <c r="J40" s="3"/>
      <c r="K40" s="3"/>
      <c r="L40" s="3"/>
      <c r="M40" s="3"/>
      <c r="N40" s="3"/>
      <c r="O40" s="3"/>
      <c r="P40" s="3"/>
      <c r="Q40" s="3"/>
      <c r="R40" s="3"/>
      <c r="S40" s="3"/>
      <c r="T40" s="3"/>
      <c r="U40" s="3"/>
      <c r="V40" s="3"/>
      <c r="W40" s="3"/>
      <c r="X40" s="3"/>
      <c r="Y40" s="3"/>
      <c r="Z40" s="3"/>
      <c r="AA40" s="3"/>
      <c r="AB40" s="3"/>
    </row>
    <row r="41" spans="1:35" x14ac:dyDescent="0.15">
      <c r="A41" s="226"/>
      <c r="B41" s="7"/>
      <c r="C41" s="207" t="s">
        <v>813</v>
      </c>
      <c r="D41" s="207"/>
      <c r="E41" s="207"/>
      <c r="F41" s="207"/>
      <c r="G41" s="207"/>
      <c r="H41" s="1">
        <v>2.5</v>
      </c>
      <c r="I41" s="3"/>
      <c r="J41" s="3"/>
      <c r="K41" s="3"/>
      <c r="L41" s="3"/>
      <c r="M41" s="3"/>
      <c r="N41" s="3"/>
      <c r="O41" s="3"/>
      <c r="P41" s="3"/>
      <c r="Q41" s="3"/>
      <c r="R41" s="3"/>
      <c r="S41" s="3"/>
      <c r="T41" s="3"/>
      <c r="U41" s="3"/>
      <c r="V41" s="3"/>
      <c r="W41" s="3"/>
      <c r="X41" s="3"/>
      <c r="Y41" s="3"/>
      <c r="Z41" s="3"/>
      <c r="AA41" s="3"/>
      <c r="AB41" s="3"/>
      <c r="AF41" s="13"/>
      <c r="AG41" s="13"/>
      <c r="AH41" s="13"/>
      <c r="AI41" s="13"/>
    </row>
    <row r="42" spans="1:35" ht="65" x14ac:dyDescent="0.15">
      <c r="A42" s="226"/>
      <c r="D42" s="13" t="s">
        <v>814</v>
      </c>
      <c r="E42" s="4"/>
      <c r="F42" s="4"/>
      <c r="G42" s="4">
        <v>2.5</v>
      </c>
      <c r="I42" s="3"/>
      <c r="J42" s="3"/>
      <c r="K42" s="3"/>
      <c r="L42" s="3"/>
      <c r="M42" s="3"/>
      <c r="N42" s="3"/>
      <c r="O42" s="3"/>
      <c r="P42" s="3"/>
      <c r="Q42" s="3"/>
      <c r="R42" s="3"/>
      <c r="S42" s="3"/>
      <c r="T42" s="3"/>
      <c r="U42" s="3"/>
      <c r="V42" s="3"/>
      <c r="W42" s="3"/>
      <c r="X42" s="3"/>
      <c r="Y42" s="3"/>
      <c r="Z42" s="3"/>
      <c r="AA42" s="3"/>
      <c r="AB42" s="3"/>
    </row>
    <row r="43" spans="1:35" x14ac:dyDescent="0.15">
      <c r="A43" s="227"/>
      <c r="B43" s="210" t="s">
        <v>25</v>
      </c>
      <c r="C43" s="210"/>
      <c r="D43" s="210"/>
      <c r="E43" s="16"/>
      <c r="F43" s="17">
        <f>SUM(F33:F39)</f>
        <v>9</v>
      </c>
      <c r="G43" s="17">
        <f>SUM(G34:G42)</f>
        <v>12</v>
      </c>
      <c r="H43" s="14"/>
      <c r="I43" s="208">
        <v>12</v>
      </c>
      <c r="J43" s="208"/>
      <c r="K43" s="208"/>
      <c r="L43" s="208"/>
      <c r="M43" s="208"/>
      <c r="N43" s="208"/>
      <c r="O43" s="208"/>
      <c r="P43" s="208"/>
      <c r="Q43" s="208"/>
      <c r="R43" s="208"/>
      <c r="S43" s="208"/>
      <c r="T43" s="208"/>
      <c r="U43" s="3"/>
      <c r="V43" s="3"/>
      <c r="W43" s="3"/>
      <c r="X43" s="3"/>
      <c r="Y43" s="3"/>
    </row>
    <row r="44" spans="1:35" x14ac:dyDescent="0.15">
      <c r="H44" s="1">
        <v>1.5</v>
      </c>
      <c r="I44" s="3"/>
      <c r="J44" s="3"/>
      <c r="K44" s="3"/>
      <c r="L44" s="3"/>
      <c r="M44" s="3"/>
      <c r="N44" s="3"/>
      <c r="O44" s="3"/>
      <c r="P44" s="3"/>
      <c r="Q44" s="3"/>
      <c r="R44" s="3"/>
      <c r="S44" s="3"/>
      <c r="T44" s="3"/>
      <c r="U44" s="3"/>
      <c r="V44" s="3"/>
      <c r="W44" s="3"/>
      <c r="X44" s="3"/>
      <c r="Y44" s="3"/>
    </row>
    <row r="45" spans="1:35" ht="14" x14ac:dyDescent="0.15">
      <c r="A45" s="225" t="s">
        <v>50</v>
      </c>
      <c r="B45" s="181">
        <v>6</v>
      </c>
      <c r="C45" s="7"/>
      <c r="D45" s="27" t="s">
        <v>815</v>
      </c>
      <c r="E45" s="7"/>
      <c r="F45" s="7"/>
      <c r="G45" s="7"/>
      <c r="H45" s="6">
        <v>4</v>
      </c>
      <c r="I45" s="3"/>
      <c r="J45" s="3"/>
      <c r="K45" s="3"/>
      <c r="L45" s="3"/>
      <c r="M45" s="3"/>
      <c r="N45" s="3"/>
      <c r="O45" s="3"/>
      <c r="P45" s="3"/>
      <c r="Q45" s="3"/>
      <c r="R45" s="3"/>
      <c r="S45" s="3"/>
      <c r="T45" s="3"/>
      <c r="U45" s="3"/>
      <c r="V45" s="3"/>
      <c r="W45" s="3"/>
      <c r="X45" s="3"/>
      <c r="Y45" s="3"/>
      <c r="AC45" s="18"/>
    </row>
    <row r="46" spans="1:35" ht="14" x14ac:dyDescent="0.15">
      <c r="A46" s="226"/>
      <c r="D46" s="13" t="s">
        <v>816</v>
      </c>
      <c r="E46" s="4" t="s">
        <v>14</v>
      </c>
      <c r="F46" s="4">
        <v>2</v>
      </c>
      <c r="G46" s="4">
        <v>3</v>
      </c>
      <c r="H46" s="6"/>
      <c r="I46" s="3"/>
      <c r="J46" s="3"/>
      <c r="K46" s="3"/>
      <c r="L46" s="3"/>
      <c r="M46" s="3"/>
      <c r="N46" s="3"/>
      <c r="O46" s="3"/>
      <c r="P46" s="3"/>
      <c r="Q46" s="3"/>
      <c r="R46" s="3"/>
      <c r="S46" s="3"/>
      <c r="T46" s="3"/>
      <c r="U46" s="3"/>
      <c r="V46" s="3"/>
      <c r="W46" s="3"/>
      <c r="X46" s="3"/>
      <c r="Y46" s="3"/>
      <c r="AC46" s="18"/>
    </row>
    <row r="47" spans="1:35" ht="14" x14ac:dyDescent="0.15">
      <c r="A47" s="226"/>
      <c r="D47" s="13" t="s">
        <v>817</v>
      </c>
      <c r="E47" s="4" t="s">
        <v>18</v>
      </c>
      <c r="F47" s="4">
        <v>1</v>
      </c>
      <c r="G47" s="4">
        <v>2</v>
      </c>
      <c r="H47" s="36"/>
      <c r="I47" s="3"/>
      <c r="J47" s="3"/>
      <c r="K47" s="3"/>
      <c r="L47" s="3"/>
      <c r="M47" s="3"/>
      <c r="N47" s="3"/>
      <c r="O47" s="3"/>
      <c r="P47" s="3"/>
      <c r="Q47" s="3"/>
      <c r="R47" s="3"/>
      <c r="S47" s="3"/>
      <c r="T47" s="3"/>
      <c r="U47" s="3"/>
      <c r="V47" s="3"/>
      <c r="W47" s="3"/>
      <c r="X47" s="3"/>
      <c r="Y47" s="3"/>
      <c r="AC47" s="18"/>
    </row>
    <row r="48" spans="1:35" ht="14" x14ac:dyDescent="0.15">
      <c r="A48" s="226"/>
      <c r="E48" s="3"/>
      <c r="F48" s="3"/>
      <c r="I48" s="3"/>
      <c r="J48" s="3"/>
      <c r="K48" s="3"/>
      <c r="L48" s="3"/>
      <c r="M48" s="3"/>
      <c r="N48" s="3"/>
      <c r="O48" s="3"/>
      <c r="P48" s="3"/>
      <c r="Q48" s="3"/>
      <c r="R48" s="3"/>
      <c r="S48" s="3"/>
      <c r="T48" s="3"/>
      <c r="U48" s="3"/>
      <c r="V48" s="3"/>
      <c r="W48" s="3"/>
      <c r="X48" s="3"/>
      <c r="Y48" s="3"/>
      <c r="AC48" s="18"/>
    </row>
    <row r="49" spans="1:29" ht="14" x14ac:dyDescent="0.15">
      <c r="A49" s="232"/>
      <c r="B49" s="7">
        <v>10</v>
      </c>
      <c r="C49" s="207" t="s">
        <v>818</v>
      </c>
      <c r="D49" s="207"/>
      <c r="E49" s="207"/>
      <c r="F49" s="207"/>
      <c r="G49" s="207"/>
      <c r="I49" s="3"/>
      <c r="J49" s="3"/>
      <c r="K49" s="3"/>
      <c r="L49" s="3"/>
      <c r="M49" s="3"/>
      <c r="N49" s="3"/>
      <c r="O49" s="3"/>
      <c r="P49" s="3"/>
      <c r="Q49" s="3"/>
      <c r="R49" s="3"/>
      <c r="S49" s="3"/>
      <c r="T49" s="3"/>
      <c r="U49" s="3"/>
      <c r="V49" s="3"/>
      <c r="W49" s="3"/>
      <c r="X49" s="3"/>
      <c r="Y49" s="3"/>
      <c r="AC49" s="18"/>
    </row>
    <row r="50" spans="1:29" ht="14" x14ac:dyDescent="0.15">
      <c r="A50" s="226"/>
      <c r="D50" s="13" t="s">
        <v>818</v>
      </c>
      <c r="E50" s="4" t="s">
        <v>14</v>
      </c>
      <c r="F50" s="4">
        <v>3</v>
      </c>
      <c r="G50" s="4">
        <v>5</v>
      </c>
      <c r="I50" s="3"/>
      <c r="J50" s="3"/>
      <c r="K50" s="3"/>
      <c r="L50" s="3"/>
      <c r="M50" s="3"/>
      <c r="N50" s="3"/>
      <c r="O50" s="3"/>
      <c r="P50" s="3"/>
      <c r="Q50" s="3"/>
      <c r="R50" s="3"/>
      <c r="S50" s="3"/>
      <c r="T50" s="3"/>
      <c r="U50" s="3"/>
      <c r="V50" s="3"/>
      <c r="W50" s="3"/>
      <c r="X50" s="3"/>
      <c r="Y50" s="3"/>
      <c r="AC50" s="18"/>
    </row>
    <row r="51" spans="1:29" ht="14" x14ac:dyDescent="0.15">
      <c r="A51" s="226"/>
      <c r="D51" s="13"/>
      <c r="E51" s="13"/>
      <c r="F51" s="13"/>
      <c r="G51" s="13"/>
      <c r="I51" s="3"/>
      <c r="J51" s="3"/>
      <c r="K51" s="3"/>
      <c r="L51" s="3"/>
      <c r="M51" s="3"/>
      <c r="N51" s="3"/>
      <c r="O51" s="3"/>
      <c r="P51" s="3"/>
      <c r="Q51" s="3"/>
      <c r="R51" s="3"/>
      <c r="S51" s="3"/>
      <c r="T51" s="3"/>
      <c r="U51" s="3"/>
      <c r="V51" s="3"/>
      <c r="W51" s="3"/>
      <c r="X51" s="3"/>
      <c r="Y51" s="3"/>
      <c r="AC51" s="18"/>
    </row>
    <row r="52" spans="1:29" ht="14" x14ac:dyDescent="0.15">
      <c r="A52" s="226"/>
      <c r="B52" s="7">
        <v>11</v>
      </c>
      <c r="C52" s="207" t="s">
        <v>819</v>
      </c>
      <c r="D52" s="207"/>
      <c r="E52" s="207"/>
      <c r="F52" s="207"/>
      <c r="G52" s="207"/>
      <c r="I52" s="3"/>
      <c r="J52" s="3"/>
      <c r="K52" s="3"/>
      <c r="L52" s="3"/>
      <c r="M52" s="3"/>
      <c r="N52" s="3"/>
      <c r="O52" s="3"/>
      <c r="P52" s="3"/>
      <c r="Q52" s="3"/>
      <c r="R52" s="3"/>
      <c r="S52" s="3"/>
      <c r="T52" s="3"/>
      <c r="U52" s="3"/>
      <c r="V52" s="3"/>
      <c r="W52" s="3"/>
      <c r="X52" s="3"/>
      <c r="Y52" s="3"/>
      <c r="AC52" s="18"/>
    </row>
    <row r="53" spans="1:29" ht="14" x14ac:dyDescent="0.15">
      <c r="A53" s="226"/>
      <c r="D53" s="13" t="s">
        <v>820</v>
      </c>
      <c r="E53" s="4" t="s">
        <v>14</v>
      </c>
      <c r="F53" s="4">
        <v>2</v>
      </c>
      <c r="G53" s="4">
        <v>3</v>
      </c>
      <c r="I53" s="3"/>
      <c r="J53" s="3"/>
      <c r="K53" s="3"/>
      <c r="L53" s="3"/>
      <c r="M53" s="3"/>
      <c r="N53" s="3"/>
      <c r="O53" s="3"/>
      <c r="P53" s="3"/>
      <c r="Q53" s="3"/>
      <c r="R53" s="3"/>
      <c r="S53" s="3"/>
      <c r="T53" s="3"/>
      <c r="U53" s="3"/>
      <c r="V53" s="3"/>
      <c r="W53" s="3"/>
      <c r="X53" s="3"/>
      <c r="Y53" s="3"/>
      <c r="AC53" s="18"/>
    </row>
    <row r="54" spans="1:29" x14ac:dyDescent="0.15">
      <c r="A54" s="25"/>
      <c r="B54" s="210" t="s">
        <v>25</v>
      </c>
      <c r="C54" s="210"/>
      <c r="D54" s="210"/>
      <c r="E54" s="16"/>
      <c r="F54" s="17">
        <f>SUM(F46:F53)</f>
        <v>8</v>
      </c>
      <c r="G54" s="17">
        <f>SUM(G46:G53)</f>
        <v>13</v>
      </c>
      <c r="I54" s="208">
        <v>13</v>
      </c>
      <c r="J54" s="208"/>
      <c r="K54" s="208"/>
      <c r="L54" s="208"/>
      <c r="M54" s="208"/>
      <c r="N54" s="208"/>
      <c r="O54" s="208"/>
      <c r="P54" s="208"/>
      <c r="Q54" s="208"/>
      <c r="R54" s="208"/>
      <c r="S54" s="208"/>
      <c r="T54" s="208"/>
      <c r="U54" s="208"/>
      <c r="V54" s="53"/>
      <c r="W54" s="3"/>
      <c r="X54" s="3"/>
      <c r="Y54" s="3"/>
    </row>
    <row r="55" spans="1:29" x14ac:dyDescent="0.15">
      <c r="I55" s="3"/>
      <c r="J55" s="3"/>
      <c r="K55" s="3"/>
      <c r="L55" s="3"/>
      <c r="M55" s="3"/>
      <c r="N55" s="3"/>
      <c r="O55" s="3"/>
      <c r="P55" s="3"/>
      <c r="Q55" s="3"/>
      <c r="R55" s="3"/>
      <c r="S55" s="3"/>
      <c r="T55" s="3"/>
      <c r="U55" s="3"/>
      <c r="V55" s="3"/>
      <c r="W55" s="3"/>
      <c r="X55" s="3"/>
      <c r="Y55" s="3"/>
    </row>
    <row r="56" spans="1:29" x14ac:dyDescent="0.15">
      <c r="A56" s="225" t="s">
        <v>58</v>
      </c>
      <c r="B56" s="7">
        <v>5</v>
      </c>
      <c r="C56" s="207" t="s">
        <v>821</v>
      </c>
      <c r="D56" s="207"/>
      <c r="E56" s="207"/>
      <c r="F56" s="207"/>
      <c r="G56" s="207"/>
      <c r="H56" s="6"/>
      <c r="I56" s="3"/>
      <c r="J56" s="3"/>
      <c r="K56" s="3"/>
      <c r="L56" s="3"/>
      <c r="M56" s="3"/>
      <c r="N56" s="3"/>
      <c r="O56" s="3"/>
      <c r="P56" s="3"/>
      <c r="Q56" s="3"/>
      <c r="R56" s="3"/>
      <c r="S56" s="3"/>
      <c r="T56" s="3"/>
      <c r="U56" s="3"/>
      <c r="V56" s="3"/>
      <c r="W56" s="3"/>
      <c r="X56" s="3"/>
      <c r="Y56" s="3"/>
    </row>
    <row r="57" spans="1:29" ht="13" x14ac:dyDescent="0.15">
      <c r="A57" s="226"/>
      <c r="D57" s="13" t="s">
        <v>822</v>
      </c>
      <c r="E57" s="4" t="s">
        <v>14</v>
      </c>
      <c r="F57" s="4">
        <v>3</v>
      </c>
      <c r="G57" s="4">
        <v>4.5</v>
      </c>
      <c r="M57" s="3"/>
      <c r="N57" s="3"/>
      <c r="S57" s="3"/>
      <c r="T57" s="3"/>
      <c r="Y57" s="3"/>
    </row>
    <row r="58" spans="1:29" ht="13" x14ac:dyDescent="0.15">
      <c r="A58" s="226"/>
      <c r="D58" s="13" t="s">
        <v>823</v>
      </c>
      <c r="E58" s="4" t="s">
        <v>18</v>
      </c>
      <c r="F58" s="4">
        <v>2</v>
      </c>
      <c r="G58" s="4">
        <v>3</v>
      </c>
      <c r="M58" s="3"/>
      <c r="N58" s="3"/>
      <c r="S58" s="3"/>
      <c r="T58" s="3"/>
      <c r="Y58" s="3"/>
    </row>
    <row r="59" spans="1:29" x14ac:dyDescent="0.15">
      <c r="A59" s="226"/>
      <c r="I59" s="3"/>
      <c r="J59" s="3"/>
      <c r="P59" s="3"/>
      <c r="Q59" s="3"/>
      <c r="W59" s="3"/>
      <c r="X59" s="3"/>
    </row>
    <row r="60" spans="1:29" ht="16.5" customHeight="1" x14ac:dyDescent="0.15">
      <c r="A60" s="226"/>
      <c r="B60" s="7">
        <v>11</v>
      </c>
      <c r="C60" s="207" t="s">
        <v>824</v>
      </c>
      <c r="D60" s="207"/>
      <c r="E60" s="207"/>
      <c r="F60" s="207"/>
      <c r="G60" s="207"/>
      <c r="I60" s="3"/>
      <c r="J60" s="3"/>
      <c r="P60" s="3"/>
      <c r="Q60" s="3"/>
      <c r="W60" s="3"/>
      <c r="X60" s="3"/>
    </row>
    <row r="61" spans="1:29" ht="13" x14ac:dyDescent="0.15">
      <c r="A61" s="226"/>
      <c r="D61" s="13" t="s">
        <v>825</v>
      </c>
      <c r="E61" s="4" t="s">
        <v>54</v>
      </c>
      <c r="F61" s="4">
        <v>2</v>
      </c>
      <c r="G61" s="4">
        <v>2.5</v>
      </c>
      <c r="I61" s="3"/>
      <c r="J61" s="3"/>
      <c r="P61" s="3"/>
      <c r="Q61" s="3"/>
      <c r="W61" s="3"/>
      <c r="X61" s="3"/>
    </row>
    <row r="62" spans="1:29" x14ac:dyDescent="0.15">
      <c r="A62" s="226"/>
      <c r="D62" s="13"/>
      <c r="I62" s="3"/>
      <c r="J62" s="3"/>
      <c r="P62" s="3"/>
      <c r="Q62" s="3"/>
      <c r="W62" s="3"/>
      <c r="X62" s="3"/>
    </row>
    <row r="63" spans="1:29" x14ac:dyDescent="0.15">
      <c r="A63" s="226"/>
      <c r="B63" s="7"/>
      <c r="C63" s="207" t="s">
        <v>813</v>
      </c>
      <c r="D63" s="207"/>
      <c r="E63" s="207"/>
      <c r="F63" s="207"/>
      <c r="G63" s="207"/>
      <c r="I63" s="3"/>
      <c r="J63" s="3"/>
      <c r="P63" s="3"/>
      <c r="Q63" s="3"/>
      <c r="W63" s="3"/>
      <c r="X63" s="3"/>
    </row>
    <row r="64" spans="1:29" ht="65" x14ac:dyDescent="0.15">
      <c r="A64" s="226"/>
      <c r="D64" s="13" t="s">
        <v>814</v>
      </c>
      <c r="E64" s="4"/>
      <c r="F64" s="4"/>
      <c r="G64" s="4">
        <v>2.5</v>
      </c>
      <c r="I64" s="3"/>
      <c r="J64" s="3"/>
      <c r="P64" s="3"/>
      <c r="Q64" s="3"/>
      <c r="W64" s="3"/>
      <c r="X64" s="3"/>
    </row>
    <row r="65" spans="1:28" x14ac:dyDescent="0.15">
      <c r="A65" s="227"/>
      <c r="B65" s="241" t="s">
        <v>25</v>
      </c>
      <c r="C65" s="210"/>
      <c r="D65" s="210"/>
      <c r="E65" s="16"/>
      <c r="F65" s="17">
        <f>SUM(F57:F64)</f>
        <v>7</v>
      </c>
      <c r="G65" s="17">
        <f>SUM(G57:G64)</f>
        <v>12.5</v>
      </c>
      <c r="H65" s="14"/>
      <c r="I65" s="208">
        <v>12.5</v>
      </c>
      <c r="J65" s="208"/>
      <c r="K65" s="208"/>
      <c r="L65" s="208"/>
      <c r="M65" s="208"/>
      <c r="N65" s="208"/>
      <c r="O65" s="208"/>
      <c r="P65" s="208"/>
      <c r="Q65" s="208"/>
      <c r="R65" s="208"/>
      <c r="S65" s="208"/>
      <c r="T65" s="208"/>
      <c r="U65" s="208"/>
      <c r="V65" s="3"/>
      <c r="W65" s="3"/>
      <c r="X65" s="3"/>
      <c r="Y65" s="3"/>
      <c r="AA65" s="3"/>
      <c r="AB65" s="3"/>
    </row>
    <row r="66" spans="1:28" x14ac:dyDescent="0.15">
      <c r="J66" s="3"/>
      <c r="K66" s="3"/>
      <c r="Q66" s="3"/>
      <c r="R66" s="3"/>
      <c r="U66" s="3"/>
      <c r="V66" s="3"/>
    </row>
    <row r="67" spans="1:28" x14ac:dyDescent="0.15">
      <c r="A67" s="226" t="s">
        <v>62</v>
      </c>
      <c r="B67" s="7">
        <v>8</v>
      </c>
      <c r="C67" s="207" t="s">
        <v>826</v>
      </c>
      <c r="D67" s="207"/>
      <c r="E67" s="207"/>
      <c r="F67" s="207"/>
      <c r="G67" s="207"/>
      <c r="I67" s="3"/>
      <c r="J67" s="3"/>
      <c r="P67" s="3"/>
      <c r="Q67" s="3"/>
      <c r="W67" s="3"/>
      <c r="X67" s="3"/>
    </row>
    <row r="68" spans="1:28" ht="13" x14ac:dyDescent="0.15">
      <c r="A68" s="226"/>
      <c r="D68" s="13" t="s">
        <v>827</v>
      </c>
      <c r="E68" s="4" t="s">
        <v>14</v>
      </c>
      <c r="F68" s="4">
        <v>3</v>
      </c>
      <c r="G68" s="4">
        <v>4.5</v>
      </c>
      <c r="I68" s="3"/>
      <c r="J68" s="3"/>
      <c r="P68" s="3"/>
      <c r="Q68" s="3"/>
      <c r="W68" s="3"/>
      <c r="X68" s="3"/>
    </row>
    <row r="69" spans="1:28" ht="13" x14ac:dyDescent="0.15">
      <c r="A69" s="226"/>
      <c r="D69" s="13" t="s">
        <v>828</v>
      </c>
      <c r="E69" s="4" t="s">
        <v>18</v>
      </c>
      <c r="F69" s="4">
        <v>2</v>
      </c>
      <c r="G69" s="4">
        <v>3</v>
      </c>
      <c r="I69" s="3"/>
      <c r="J69" s="3"/>
      <c r="P69" s="3"/>
      <c r="Q69" s="3"/>
      <c r="W69" s="3"/>
      <c r="X69" s="3"/>
    </row>
    <row r="70" spans="1:28" x14ac:dyDescent="0.15">
      <c r="A70" s="226"/>
      <c r="D70" s="13"/>
      <c r="I70" s="3"/>
      <c r="J70" s="3"/>
      <c r="P70" s="3"/>
      <c r="Q70" s="3"/>
      <c r="W70" s="3"/>
      <c r="X70" s="3"/>
    </row>
    <row r="71" spans="1:28" ht="12.75" customHeight="1" x14ac:dyDescent="0.15">
      <c r="A71" s="226"/>
      <c r="B71" s="7">
        <v>14</v>
      </c>
      <c r="C71" s="207" t="s">
        <v>829</v>
      </c>
      <c r="D71" s="207"/>
      <c r="E71" s="207"/>
      <c r="F71" s="207"/>
      <c r="G71" s="207"/>
      <c r="I71" s="3"/>
      <c r="J71" s="3"/>
      <c r="P71" s="3"/>
      <c r="Q71" s="3"/>
      <c r="W71" s="3"/>
      <c r="X71" s="3"/>
    </row>
    <row r="72" spans="1:28" ht="13" x14ac:dyDescent="0.15">
      <c r="A72" s="226"/>
      <c r="D72" s="13" t="s">
        <v>64</v>
      </c>
      <c r="E72" s="4" t="s">
        <v>65</v>
      </c>
      <c r="F72" s="4">
        <v>1</v>
      </c>
      <c r="G72" s="4">
        <v>5</v>
      </c>
      <c r="I72" s="3"/>
      <c r="J72" s="3"/>
      <c r="P72" s="3"/>
      <c r="Q72" s="3"/>
      <c r="W72" s="3"/>
      <c r="X72" s="3"/>
    </row>
    <row r="73" spans="1:28" x14ac:dyDescent="0.15">
      <c r="A73" s="227"/>
      <c r="B73" s="241" t="s">
        <v>25</v>
      </c>
      <c r="C73" s="210"/>
      <c r="D73" s="210"/>
      <c r="E73" s="16"/>
      <c r="F73" s="17">
        <f>SUM(F68:F72)</f>
        <v>6</v>
      </c>
      <c r="G73" s="17">
        <f>SUM(G68:G72)</f>
        <v>12.5</v>
      </c>
      <c r="H73" s="14"/>
      <c r="I73" s="208">
        <v>12.5</v>
      </c>
      <c r="J73" s="208"/>
      <c r="K73" s="208"/>
      <c r="L73" s="208"/>
      <c r="M73" s="208"/>
      <c r="N73" s="208"/>
      <c r="O73" s="208"/>
      <c r="P73" s="208"/>
      <c r="Q73" s="208"/>
      <c r="R73" s="208"/>
      <c r="S73" s="208"/>
      <c r="T73" s="208"/>
      <c r="U73" s="208"/>
      <c r="Y73" s="3"/>
      <c r="Z73" s="3"/>
    </row>
    <row r="74" spans="1:28" x14ac:dyDescent="0.15">
      <c r="K74" s="3"/>
      <c r="L74" s="3"/>
      <c r="R74" s="3"/>
      <c r="S74" s="3"/>
      <c r="Y74" s="3"/>
      <c r="Z74" s="3"/>
    </row>
    <row r="75" spans="1:28" x14ac:dyDescent="0.15">
      <c r="A75" s="225" t="s">
        <v>66</v>
      </c>
      <c r="B75" s="7"/>
      <c r="C75" s="33" t="s">
        <v>813</v>
      </c>
      <c r="D75" s="33" t="s">
        <v>813</v>
      </c>
      <c r="E75" s="33"/>
      <c r="F75" s="33"/>
      <c r="G75" s="33"/>
      <c r="H75" s="6"/>
      <c r="I75" s="3"/>
      <c r="J75" s="3"/>
      <c r="P75" s="3"/>
      <c r="Q75" s="3"/>
      <c r="W75" s="3"/>
    </row>
    <row r="76" spans="1:28" ht="65" x14ac:dyDescent="0.15">
      <c r="A76" s="226"/>
      <c r="D76" s="13" t="s">
        <v>814</v>
      </c>
      <c r="E76" s="4"/>
      <c r="F76" s="4"/>
      <c r="G76" s="4">
        <v>5</v>
      </c>
      <c r="I76" s="3"/>
      <c r="J76" s="3"/>
      <c r="P76" s="3"/>
    </row>
    <row r="77" spans="1:28" x14ac:dyDescent="0.15">
      <c r="A77" s="226"/>
      <c r="D77" s="13"/>
      <c r="I77" s="3"/>
      <c r="J77" s="3"/>
      <c r="P77" s="3"/>
    </row>
    <row r="78" spans="1:28" x14ac:dyDescent="0.15">
      <c r="A78" s="226"/>
      <c r="B78" s="7">
        <v>13</v>
      </c>
      <c r="C78" s="207" t="s">
        <v>136</v>
      </c>
      <c r="D78" s="207"/>
      <c r="E78" s="207"/>
      <c r="F78" s="207"/>
      <c r="G78" s="207"/>
      <c r="I78" s="3"/>
      <c r="J78" s="3"/>
      <c r="P78" s="3"/>
    </row>
    <row r="79" spans="1:28" ht="13" x14ac:dyDescent="0.15">
      <c r="A79" s="226"/>
      <c r="D79" s="19" t="s">
        <v>136</v>
      </c>
      <c r="E79" s="4" t="s">
        <v>54</v>
      </c>
      <c r="F79" s="4">
        <v>2</v>
      </c>
      <c r="G79" s="4">
        <v>7.5</v>
      </c>
      <c r="I79" s="3"/>
      <c r="J79" s="3"/>
      <c r="P79" s="3"/>
    </row>
    <row r="80" spans="1:28" x14ac:dyDescent="0.15">
      <c r="A80" s="227"/>
      <c r="B80" s="241" t="s">
        <v>25</v>
      </c>
      <c r="C80" s="210"/>
      <c r="D80" s="210"/>
      <c r="E80" s="16"/>
      <c r="F80" s="17">
        <f>SUM(F76:F79)</f>
        <v>2</v>
      </c>
      <c r="G80" s="17">
        <f>SUM(G76:G79)</f>
        <v>12.5</v>
      </c>
      <c r="H80" s="14"/>
      <c r="I80" s="208">
        <v>12.5</v>
      </c>
      <c r="J80" s="208"/>
      <c r="K80" s="208"/>
      <c r="L80" s="208"/>
      <c r="M80" s="208"/>
      <c r="N80" s="208"/>
      <c r="O80" s="208"/>
      <c r="P80" s="208"/>
      <c r="Q80" s="208"/>
      <c r="R80" s="208"/>
      <c r="S80" s="208"/>
      <c r="T80" s="208"/>
      <c r="U80" s="208"/>
    </row>
    <row r="81" spans="1:11" x14ac:dyDescent="0.15">
      <c r="J81" s="3"/>
      <c r="K81" s="3"/>
    </row>
    <row r="82" spans="1:11" x14ac:dyDescent="0.15">
      <c r="A82" s="10" t="s">
        <v>73</v>
      </c>
      <c r="B82" s="8"/>
      <c r="C82" s="8"/>
      <c r="D82" s="8"/>
      <c r="E82" s="9"/>
      <c r="F82" s="10">
        <f>F80+F73+F65+F54+F31+F43+F31+F22+F13</f>
        <v>62</v>
      </c>
      <c r="G82" s="10">
        <f>G80+G73+G65+G54+G43+G31+G22+G13</f>
        <v>100</v>
      </c>
    </row>
  </sheetData>
  <sheetProtection sheet="1" formatCells="0" formatColumns="0" formatRows="0" insertColumns="0" insertRows="0" insertHyperlinks="0" deleteColumns="0" deleteRows="0" sort="0" autoFilter="0" pivotTables="0"/>
  <mergeCells count="52">
    <mergeCell ref="I65:U65"/>
    <mergeCell ref="I73:U73"/>
    <mergeCell ref="C63:G63"/>
    <mergeCell ref="B73:D73"/>
    <mergeCell ref="A56:A65"/>
    <mergeCell ref="C56:G56"/>
    <mergeCell ref="C60:G60"/>
    <mergeCell ref="C71:G71"/>
    <mergeCell ref="B65:D65"/>
    <mergeCell ref="A75:A80"/>
    <mergeCell ref="C78:G78"/>
    <mergeCell ref="B80:D80"/>
    <mergeCell ref="I80:U80"/>
    <mergeCell ref="A67:A73"/>
    <mergeCell ref="C67:G67"/>
    <mergeCell ref="A45:A53"/>
    <mergeCell ref="C49:G49"/>
    <mergeCell ref="C52:G52"/>
    <mergeCell ref="B54:D54"/>
    <mergeCell ref="I54:U54"/>
    <mergeCell ref="I43:T43"/>
    <mergeCell ref="A15:A22"/>
    <mergeCell ref="C15:G15"/>
    <mergeCell ref="C19:G19"/>
    <mergeCell ref="B22:D22"/>
    <mergeCell ref="I22:W22"/>
    <mergeCell ref="A24:A31"/>
    <mergeCell ref="C24:G24"/>
    <mergeCell ref="C28:G28"/>
    <mergeCell ref="B31:D31"/>
    <mergeCell ref="I31:R31"/>
    <mergeCell ref="A33:A43"/>
    <mergeCell ref="C33:G33"/>
    <mergeCell ref="C36:G36"/>
    <mergeCell ref="C41:G41"/>
    <mergeCell ref="B43:D43"/>
    <mergeCell ref="A6:A13"/>
    <mergeCell ref="C6:G6"/>
    <mergeCell ref="C10:G10"/>
    <mergeCell ref="B13:D13"/>
    <mergeCell ref="A1:AB1"/>
    <mergeCell ref="A3:A4"/>
    <mergeCell ref="B3:D4"/>
    <mergeCell ref="E3:E4"/>
    <mergeCell ref="F3:F4"/>
    <mergeCell ref="G3:G4"/>
    <mergeCell ref="I3:AB3"/>
    <mergeCell ref="I4:M4"/>
    <mergeCell ref="N4:R4"/>
    <mergeCell ref="S4:W4"/>
    <mergeCell ref="X4:AB4"/>
    <mergeCell ref="I13:U13"/>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99"/>
  <sheetViews>
    <sheetView view="pageLayout" topLeftCell="A67"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830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831</v>
      </c>
      <c r="D6" s="207"/>
      <c r="E6" s="207"/>
      <c r="F6" s="207"/>
      <c r="G6" s="207"/>
      <c r="H6" s="6"/>
      <c r="I6" s="3"/>
      <c r="J6" s="3"/>
      <c r="P6" s="3"/>
      <c r="Q6" s="3"/>
      <c r="W6" s="3"/>
      <c r="X6" s="3"/>
    </row>
    <row r="7" spans="1:28" ht="13" x14ac:dyDescent="0.15">
      <c r="A7" s="226"/>
      <c r="D7" s="13" t="s">
        <v>832</v>
      </c>
      <c r="E7" s="4" t="s">
        <v>426</v>
      </c>
      <c r="F7" s="4">
        <v>1</v>
      </c>
      <c r="G7" s="4">
        <v>2</v>
      </c>
      <c r="H7" s="1">
        <v>1</v>
      </c>
      <c r="I7" s="3"/>
      <c r="J7" s="3"/>
      <c r="P7" s="3"/>
      <c r="Q7" s="3"/>
      <c r="W7" s="3"/>
      <c r="X7" s="3"/>
    </row>
    <row r="8" spans="1:28" ht="13" x14ac:dyDescent="0.15">
      <c r="A8" s="226"/>
      <c r="D8" s="13" t="s">
        <v>833</v>
      </c>
      <c r="E8" s="4" t="s">
        <v>426</v>
      </c>
      <c r="F8" s="4">
        <v>2</v>
      </c>
      <c r="G8" s="4">
        <v>3</v>
      </c>
      <c r="H8" s="1">
        <v>2</v>
      </c>
      <c r="I8" s="3"/>
      <c r="J8" s="3"/>
      <c r="P8" s="3"/>
      <c r="Q8" s="3"/>
      <c r="W8" s="3"/>
      <c r="X8" s="3"/>
    </row>
    <row r="9" spans="1:28" x14ac:dyDescent="0.15">
      <c r="A9" s="226"/>
      <c r="D9" s="13"/>
      <c r="H9" s="1">
        <v>3</v>
      </c>
      <c r="I9" s="3"/>
      <c r="J9" s="3"/>
      <c r="P9" s="3"/>
      <c r="Q9" s="3"/>
      <c r="W9" s="3"/>
      <c r="X9" s="3"/>
    </row>
    <row r="10" spans="1:28" x14ac:dyDescent="0.15">
      <c r="A10" s="226"/>
      <c r="B10" s="7">
        <v>2</v>
      </c>
      <c r="C10" s="207" t="s">
        <v>834</v>
      </c>
      <c r="D10" s="207"/>
      <c r="E10" s="207"/>
      <c r="F10" s="207"/>
      <c r="G10" s="207"/>
      <c r="I10" s="3"/>
      <c r="J10" s="3"/>
      <c r="P10" s="3"/>
      <c r="Q10" s="3"/>
      <c r="W10" s="3"/>
      <c r="X10" s="3"/>
    </row>
    <row r="11" spans="1:28" ht="13" x14ac:dyDescent="0.15">
      <c r="A11" s="226"/>
      <c r="D11" s="13" t="s">
        <v>835</v>
      </c>
      <c r="E11" s="4" t="s">
        <v>12</v>
      </c>
      <c r="F11" s="4">
        <v>2</v>
      </c>
      <c r="G11" s="4">
        <v>5</v>
      </c>
      <c r="I11" s="3"/>
      <c r="J11" s="3"/>
      <c r="P11" s="3"/>
      <c r="Q11" s="3"/>
      <c r="W11" s="3"/>
      <c r="X11" s="3"/>
    </row>
    <row r="12" spans="1:28" x14ac:dyDescent="0.15">
      <c r="A12" s="226"/>
      <c r="D12" s="13"/>
      <c r="H12" s="1">
        <v>5</v>
      </c>
      <c r="I12" s="3"/>
      <c r="J12" s="3"/>
      <c r="P12" s="3"/>
      <c r="Q12" s="3"/>
      <c r="W12" s="3"/>
      <c r="X12" s="3"/>
    </row>
    <row r="13" spans="1:28" x14ac:dyDescent="0.15">
      <c r="A13" s="226"/>
      <c r="B13" s="7">
        <v>5</v>
      </c>
      <c r="C13" s="207" t="s">
        <v>836</v>
      </c>
      <c r="D13" s="207"/>
      <c r="E13" s="207"/>
      <c r="F13" s="207"/>
      <c r="G13" s="207"/>
      <c r="H13" s="1">
        <v>5</v>
      </c>
      <c r="I13" s="3"/>
      <c r="J13" s="3"/>
      <c r="P13" s="3"/>
      <c r="Q13" s="3"/>
      <c r="W13" s="3"/>
      <c r="X13" s="3"/>
    </row>
    <row r="14" spans="1:28" ht="13" x14ac:dyDescent="0.15">
      <c r="A14" s="226"/>
      <c r="D14" s="13" t="s">
        <v>837</v>
      </c>
      <c r="E14" s="4" t="s">
        <v>14</v>
      </c>
      <c r="F14" s="4">
        <v>2</v>
      </c>
      <c r="G14" s="4">
        <v>5</v>
      </c>
      <c r="I14" s="3"/>
      <c r="J14" s="3"/>
      <c r="P14" s="3"/>
      <c r="Q14" s="3"/>
      <c r="W14" s="3"/>
      <c r="X14" s="3"/>
    </row>
    <row r="15" spans="1:28" x14ac:dyDescent="0.15">
      <c r="A15" s="227"/>
      <c r="B15" s="210" t="s">
        <v>25</v>
      </c>
      <c r="C15" s="210"/>
      <c r="D15" s="210"/>
      <c r="E15" s="16"/>
      <c r="F15" s="17">
        <f>SUM(F6:F14)</f>
        <v>7</v>
      </c>
      <c r="G15" s="17">
        <f>SUM(G6:G14)</f>
        <v>15</v>
      </c>
      <c r="H15" s="14"/>
      <c r="I15" s="208">
        <v>15</v>
      </c>
      <c r="J15" s="208"/>
      <c r="K15" s="208"/>
      <c r="L15" s="208"/>
      <c r="M15" s="208"/>
      <c r="N15" s="208"/>
      <c r="O15" s="208"/>
      <c r="P15" s="208"/>
      <c r="Q15" s="208"/>
      <c r="R15" s="208"/>
      <c r="S15" s="208"/>
      <c r="T15" s="208"/>
      <c r="U15" s="208"/>
      <c r="V15" s="208"/>
      <c r="W15" s="208"/>
    </row>
    <row r="16" spans="1:28" x14ac:dyDescent="0.15">
      <c r="H16" s="1">
        <v>1</v>
      </c>
      <c r="J16" s="3"/>
      <c r="K16" s="3"/>
      <c r="N16" s="3"/>
      <c r="O16" s="3"/>
      <c r="R16" s="3"/>
      <c r="S16" s="3"/>
      <c r="V16" s="3"/>
      <c r="W16" s="3"/>
      <c r="X16" s="3"/>
      <c r="Y16" s="3"/>
    </row>
    <row r="17" spans="1:28" x14ac:dyDescent="0.15">
      <c r="A17" s="225" t="s">
        <v>26</v>
      </c>
      <c r="B17" s="7">
        <v>4</v>
      </c>
      <c r="C17" s="207" t="s">
        <v>838</v>
      </c>
      <c r="D17" s="207"/>
      <c r="E17" s="207"/>
      <c r="F17" s="207"/>
      <c r="G17" s="207"/>
      <c r="H17" s="6">
        <v>1</v>
      </c>
      <c r="I17" s="3"/>
      <c r="J17" s="3"/>
      <c r="P17" s="3"/>
      <c r="Q17" s="3"/>
      <c r="W17" s="3"/>
      <c r="X17" s="3"/>
    </row>
    <row r="18" spans="1:28" ht="13" x14ac:dyDescent="0.15">
      <c r="A18" s="226"/>
      <c r="D18" s="13" t="s">
        <v>839</v>
      </c>
      <c r="E18" s="4" t="s">
        <v>14</v>
      </c>
      <c r="F18" s="4">
        <v>2</v>
      </c>
      <c r="G18" s="4">
        <v>2.5</v>
      </c>
      <c r="H18" s="1">
        <v>0.5</v>
      </c>
      <c r="I18" s="3"/>
      <c r="J18" s="3"/>
      <c r="P18" s="3"/>
      <c r="Q18" s="3"/>
      <c r="W18" s="3"/>
      <c r="X18" s="3"/>
    </row>
    <row r="19" spans="1:28" x14ac:dyDescent="0.15">
      <c r="A19" s="226"/>
      <c r="G19" s="3"/>
      <c r="H19" s="3">
        <v>1</v>
      </c>
      <c r="I19" s="3"/>
      <c r="J19" s="3"/>
      <c r="P19" s="3"/>
      <c r="Q19" s="3"/>
      <c r="W19" s="3"/>
      <c r="X19" s="3"/>
    </row>
    <row r="20" spans="1:28" x14ac:dyDescent="0.15">
      <c r="A20" s="226"/>
      <c r="B20" s="7">
        <v>5</v>
      </c>
      <c r="C20" s="207" t="s">
        <v>836</v>
      </c>
      <c r="D20" s="207"/>
      <c r="E20" s="207"/>
      <c r="F20" s="207"/>
      <c r="G20" s="207"/>
      <c r="H20" s="1">
        <v>3.5</v>
      </c>
      <c r="I20" s="3"/>
      <c r="J20" s="3"/>
      <c r="P20" s="3"/>
      <c r="Q20" s="3"/>
      <c r="W20" s="3"/>
      <c r="X20" s="3"/>
    </row>
    <row r="21" spans="1:28" ht="13" x14ac:dyDescent="0.15">
      <c r="A21" s="226"/>
      <c r="D21" s="13" t="s">
        <v>840</v>
      </c>
      <c r="E21" s="4" t="s">
        <v>54</v>
      </c>
      <c r="F21" s="4">
        <v>2</v>
      </c>
      <c r="G21" s="4">
        <v>5</v>
      </c>
      <c r="I21" s="3"/>
      <c r="J21" s="3"/>
      <c r="P21" s="3"/>
      <c r="Q21" s="3"/>
      <c r="W21" s="3"/>
      <c r="X21" s="3"/>
    </row>
    <row r="22" spans="1:28" x14ac:dyDescent="0.15">
      <c r="A22" s="226"/>
      <c r="D22" s="13"/>
      <c r="E22" s="3"/>
      <c r="F22" s="3"/>
      <c r="J22" s="3"/>
      <c r="P22" s="3"/>
      <c r="Q22" s="3"/>
      <c r="W22" s="3"/>
      <c r="X22" s="3"/>
    </row>
    <row r="23" spans="1:28" x14ac:dyDescent="0.15">
      <c r="A23" s="226"/>
      <c r="B23" s="7">
        <v>6</v>
      </c>
      <c r="C23" s="207" t="s">
        <v>841</v>
      </c>
      <c r="D23" s="207"/>
      <c r="E23" s="207"/>
      <c r="F23" s="207"/>
      <c r="G23" s="207"/>
      <c r="J23" s="3"/>
      <c r="P23" s="3"/>
      <c r="Q23" s="3"/>
      <c r="W23" s="3"/>
      <c r="X23" s="3"/>
    </row>
    <row r="24" spans="1:28" ht="13" x14ac:dyDescent="0.15">
      <c r="A24" s="226"/>
      <c r="D24" s="13" t="s">
        <v>842</v>
      </c>
      <c r="E24" s="4" t="s">
        <v>54</v>
      </c>
      <c r="F24" s="4">
        <v>3</v>
      </c>
      <c r="G24" s="4">
        <v>5</v>
      </c>
      <c r="J24" s="3"/>
      <c r="P24" s="3"/>
      <c r="Q24" s="3"/>
      <c r="W24" s="3"/>
      <c r="X24" s="3"/>
    </row>
    <row r="25" spans="1:28" x14ac:dyDescent="0.15">
      <c r="A25" s="226"/>
      <c r="D25" s="13"/>
      <c r="E25" s="3"/>
      <c r="F25" s="3"/>
      <c r="J25" s="3"/>
      <c r="P25" s="3"/>
      <c r="Q25" s="3"/>
      <c r="W25" s="3"/>
      <c r="X25" s="3"/>
    </row>
    <row r="26" spans="1:28" x14ac:dyDescent="0.15">
      <c r="A26" s="226"/>
      <c r="B26" s="7">
        <v>7</v>
      </c>
      <c r="C26" s="207" t="s">
        <v>843</v>
      </c>
      <c r="D26" s="207"/>
      <c r="E26" s="207"/>
      <c r="F26" s="207"/>
      <c r="G26" s="207"/>
      <c r="H26" s="1">
        <v>1</v>
      </c>
      <c r="I26" s="3"/>
      <c r="J26" s="3"/>
      <c r="P26" s="3"/>
      <c r="Q26" s="3"/>
      <c r="W26" s="3"/>
      <c r="X26" s="3"/>
    </row>
    <row r="27" spans="1:28" ht="13" x14ac:dyDescent="0.15">
      <c r="A27" s="226"/>
      <c r="D27" s="13" t="s">
        <v>844</v>
      </c>
      <c r="E27" s="4" t="s">
        <v>14</v>
      </c>
      <c r="F27" s="4">
        <v>2</v>
      </c>
      <c r="G27" s="4">
        <v>2.5</v>
      </c>
      <c r="H27" s="1">
        <v>1</v>
      </c>
      <c r="I27" s="3"/>
      <c r="J27" s="3"/>
      <c r="P27" s="3"/>
      <c r="Q27" s="3"/>
      <c r="W27" s="3"/>
      <c r="X27" s="3"/>
    </row>
    <row r="28" spans="1:28" x14ac:dyDescent="0.15">
      <c r="A28" s="227"/>
      <c r="B28" s="210" t="s">
        <v>25</v>
      </c>
      <c r="C28" s="210"/>
      <c r="D28" s="210"/>
      <c r="E28" s="16"/>
      <c r="F28" s="17">
        <f>SUM(F17:F27)</f>
        <v>9</v>
      </c>
      <c r="G28" s="17">
        <f>SUM(G17:G27)</f>
        <v>15</v>
      </c>
      <c r="H28" s="14">
        <v>2</v>
      </c>
      <c r="I28" s="208">
        <v>15</v>
      </c>
      <c r="J28" s="208"/>
      <c r="K28" s="208"/>
      <c r="L28" s="208"/>
      <c r="M28" s="208"/>
      <c r="N28" s="208"/>
      <c r="O28" s="208"/>
      <c r="P28" s="208"/>
      <c r="Q28" s="208"/>
      <c r="R28" s="208"/>
      <c r="S28" s="208"/>
      <c r="T28" s="208"/>
      <c r="U28" s="208"/>
      <c r="V28" s="208"/>
      <c r="W28" s="208"/>
      <c r="Z28" s="3"/>
      <c r="AA28" s="3"/>
      <c r="AB28" s="3"/>
    </row>
    <row r="29" spans="1:28" x14ac:dyDescent="0.15">
      <c r="I29" s="3"/>
      <c r="J29" s="3"/>
      <c r="P29" s="3"/>
      <c r="Q29" s="3"/>
      <c r="R29" s="3"/>
      <c r="S29" s="3"/>
      <c r="Y29" s="3"/>
      <c r="Z29" s="3"/>
      <c r="AA29" s="3"/>
      <c r="AB29" s="3"/>
    </row>
    <row r="30" spans="1:28" x14ac:dyDescent="0.15">
      <c r="A30" s="226" t="s">
        <v>31</v>
      </c>
      <c r="B30" s="7">
        <v>3</v>
      </c>
      <c r="C30" s="207" t="s">
        <v>845</v>
      </c>
      <c r="D30" s="207"/>
      <c r="E30" s="207"/>
      <c r="F30" s="207"/>
      <c r="G30" s="207"/>
      <c r="I30" s="3"/>
      <c r="J30" s="3"/>
      <c r="P30" s="3"/>
      <c r="Q30" s="3"/>
      <c r="R30" s="3"/>
      <c r="S30" s="3"/>
      <c r="Y30" s="3"/>
      <c r="Z30" s="3"/>
      <c r="AA30" s="3"/>
      <c r="AB30" s="3"/>
    </row>
    <row r="31" spans="1:28" ht="13" x14ac:dyDescent="0.15">
      <c r="A31" s="226"/>
      <c r="D31" s="13" t="s">
        <v>846</v>
      </c>
      <c r="E31" s="4" t="s">
        <v>54</v>
      </c>
      <c r="F31" s="4">
        <v>2</v>
      </c>
      <c r="G31" s="4">
        <v>3</v>
      </c>
      <c r="H31" s="1">
        <v>2.5</v>
      </c>
      <c r="I31" s="3"/>
      <c r="J31" s="3"/>
      <c r="P31" s="3"/>
      <c r="Q31" s="3"/>
      <c r="R31" s="3"/>
      <c r="S31" s="3"/>
      <c r="Y31" s="3"/>
      <c r="Z31" s="3"/>
      <c r="AA31" s="3"/>
      <c r="AB31" s="3"/>
    </row>
    <row r="32" spans="1:28" ht="13" x14ac:dyDescent="0.15">
      <c r="A32" s="226"/>
      <c r="D32" s="13" t="s">
        <v>847</v>
      </c>
      <c r="E32" s="4" t="s">
        <v>54</v>
      </c>
      <c r="F32" s="4">
        <v>3</v>
      </c>
      <c r="G32" s="4">
        <v>5</v>
      </c>
      <c r="H32" s="1">
        <v>2.5</v>
      </c>
      <c r="I32" s="3"/>
      <c r="J32" s="3"/>
      <c r="P32" s="3"/>
      <c r="Q32" s="3"/>
      <c r="W32" s="3"/>
      <c r="X32" s="3"/>
    </row>
    <row r="33" spans="1:28" x14ac:dyDescent="0.15">
      <c r="A33" s="226"/>
      <c r="D33" s="15"/>
      <c r="I33" s="3"/>
      <c r="J33" s="3"/>
      <c r="P33" s="3"/>
      <c r="Q33" s="3"/>
      <c r="W33" s="3"/>
      <c r="X33" s="3"/>
    </row>
    <row r="34" spans="1:28" x14ac:dyDescent="0.15">
      <c r="A34" s="226"/>
      <c r="B34" s="7">
        <v>8</v>
      </c>
      <c r="C34" s="207" t="s">
        <v>848</v>
      </c>
      <c r="D34" s="207"/>
      <c r="E34" s="207"/>
      <c r="F34" s="207"/>
      <c r="G34" s="207"/>
      <c r="I34" s="3"/>
      <c r="J34" s="3"/>
      <c r="P34" s="3"/>
      <c r="Q34" s="3"/>
      <c r="W34" s="3"/>
      <c r="X34" s="3"/>
    </row>
    <row r="35" spans="1:28" ht="13" x14ac:dyDescent="0.15">
      <c r="A35" s="226"/>
      <c r="D35" s="13" t="s">
        <v>849</v>
      </c>
      <c r="E35" s="4" t="s">
        <v>14</v>
      </c>
      <c r="F35" s="4">
        <v>2</v>
      </c>
      <c r="G35" s="4">
        <v>2.5</v>
      </c>
      <c r="I35" s="3"/>
      <c r="J35" s="3"/>
      <c r="P35" s="3"/>
      <c r="Q35" s="3"/>
      <c r="W35" s="3"/>
      <c r="X35" s="3"/>
    </row>
    <row r="36" spans="1:28" x14ac:dyDescent="0.15">
      <c r="A36" s="226"/>
      <c r="D36" s="13"/>
      <c r="H36" s="1">
        <v>3</v>
      </c>
      <c r="I36" s="3"/>
      <c r="J36" s="3"/>
      <c r="P36" s="3"/>
      <c r="Q36" s="3"/>
      <c r="W36" s="3"/>
      <c r="X36" s="3"/>
    </row>
    <row r="37" spans="1:28" x14ac:dyDescent="0.15">
      <c r="A37" s="226"/>
      <c r="B37" s="7">
        <v>9</v>
      </c>
      <c r="C37" s="207" t="s">
        <v>850</v>
      </c>
      <c r="D37" s="207"/>
      <c r="E37" s="207"/>
      <c r="F37" s="207"/>
      <c r="G37" s="207"/>
      <c r="H37" s="1">
        <v>3</v>
      </c>
      <c r="I37" s="3"/>
      <c r="J37" s="3"/>
      <c r="P37" s="3"/>
      <c r="Q37" s="3"/>
      <c r="W37" s="3"/>
      <c r="X37" s="3"/>
    </row>
    <row r="38" spans="1:28" ht="13" x14ac:dyDescent="0.15">
      <c r="A38" s="226"/>
      <c r="D38" s="19" t="s">
        <v>851</v>
      </c>
      <c r="E38" s="4" t="s">
        <v>14</v>
      </c>
      <c r="F38" s="4">
        <v>1</v>
      </c>
      <c r="G38" s="4">
        <v>2.5</v>
      </c>
      <c r="I38" s="3"/>
      <c r="J38" s="3"/>
      <c r="P38" s="3"/>
      <c r="Q38" s="3"/>
      <c r="W38" s="3"/>
      <c r="X38" s="3"/>
    </row>
    <row r="39" spans="1:28" x14ac:dyDescent="0.15">
      <c r="A39" s="227"/>
      <c r="B39" s="210" t="s">
        <v>25</v>
      </c>
      <c r="C39" s="210"/>
      <c r="D39" s="210"/>
      <c r="E39" s="16"/>
      <c r="F39" s="17">
        <f>SUM(F31:F38)</f>
        <v>8</v>
      </c>
      <c r="G39" s="17">
        <f>SUM(G31:G38)</f>
        <v>13</v>
      </c>
      <c r="H39" s="14">
        <v>7</v>
      </c>
      <c r="I39" s="208">
        <v>13</v>
      </c>
      <c r="J39" s="208"/>
      <c r="K39" s="208"/>
      <c r="L39" s="208"/>
      <c r="M39" s="208"/>
      <c r="N39" s="208"/>
      <c r="O39" s="208"/>
      <c r="P39" s="208"/>
      <c r="Q39" s="208"/>
      <c r="R39" s="208"/>
      <c r="S39" s="208"/>
      <c r="T39" s="208"/>
      <c r="U39" s="208"/>
      <c r="V39" s="53"/>
      <c r="W39" s="53"/>
      <c r="X39" s="3"/>
    </row>
    <row r="40" spans="1:28" x14ac:dyDescent="0.15">
      <c r="H40" s="1">
        <v>7</v>
      </c>
      <c r="L40" s="3"/>
      <c r="M40" s="3"/>
      <c r="S40" s="3"/>
      <c r="T40" s="3"/>
      <c r="X40" s="3"/>
    </row>
    <row r="41" spans="1:28" x14ac:dyDescent="0.15">
      <c r="A41" s="225" t="s">
        <v>41</v>
      </c>
      <c r="B41" s="7">
        <v>6</v>
      </c>
      <c r="C41" s="207" t="s">
        <v>841</v>
      </c>
      <c r="D41" s="207"/>
      <c r="E41" s="207"/>
      <c r="F41" s="207"/>
      <c r="G41" s="207"/>
      <c r="H41" s="6"/>
      <c r="I41" s="3"/>
      <c r="J41" s="3"/>
      <c r="P41" s="3"/>
      <c r="Q41" s="3"/>
      <c r="R41" s="3"/>
      <c r="S41" s="3"/>
      <c r="Y41" s="3"/>
      <c r="Z41" s="3"/>
      <c r="AA41" s="3"/>
      <c r="AB41" s="3"/>
    </row>
    <row r="42" spans="1:28" x14ac:dyDescent="0.15">
      <c r="A42" s="226"/>
      <c r="D42" s="1" t="s">
        <v>852</v>
      </c>
      <c r="E42" s="4" t="s">
        <v>54</v>
      </c>
      <c r="F42" s="4">
        <v>2</v>
      </c>
      <c r="G42" s="4">
        <v>2.5</v>
      </c>
      <c r="I42" s="3"/>
      <c r="J42" s="3"/>
      <c r="P42" s="3"/>
      <c r="Q42" s="3"/>
      <c r="R42" s="3"/>
      <c r="S42" s="3"/>
      <c r="Y42" s="3"/>
      <c r="Z42" s="3"/>
      <c r="AA42" s="3"/>
      <c r="AB42" s="3"/>
    </row>
    <row r="43" spans="1:28" x14ac:dyDescent="0.15">
      <c r="A43" s="226"/>
      <c r="F43" s="3"/>
      <c r="G43" s="3"/>
      <c r="H43" s="3">
        <v>2.5</v>
      </c>
      <c r="I43" s="3"/>
      <c r="P43" s="3"/>
      <c r="Q43" s="3"/>
      <c r="R43" s="3"/>
      <c r="S43" s="3"/>
      <c r="Y43" s="3"/>
      <c r="Z43" s="3"/>
      <c r="AA43" s="3"/>
      <c r="AB43" s="3"/>
    </row>
    <row r="44" spans="1:28" x14ac:dyDescent="0.15">
      <c r="A44" s="226"/>
      <c r="B44" s="7">
        <v>7</v>
      </c>
      <c r="C44" s="207" t="s">
        <v>843</v>
      </c>
      <c r="D44" s="207"/>
      <c r="E44" s="207"/>
      <c r="F44" s="207"/>
      <c r="G44" s="207"/>
      <c r="H44" s="3"/>
      <c r="I44" s="3"/>
      <c r="P44" s="3"/>
      <c r="Q44" s="3"/>
      <c r="R44" s="3"/>
      <c r="S44" s="3"/>
      <c r="Y44" s="3"/>
      <c r="Z44" s="3"/>
      <c r="AA44" s="3"/>
      <c r="AB44" s="3"/>
    </row>
    <row r="45" spans="1:28" x14ac:dyDescent="0.15">
      <c r="A45" s="226"/>
      <c r="D45" s="1" t="s">
        <v>853</v>
      </c>
      <c r="E45" s="4" t="s">
        <v>54</v>
      </c>
      <c r="F45" s="4">
        <v>1</v>
      </c>
      <c r="G45" s="4">
        <v>2</v>
      </c>
      <c r="H45" s="3"/>
      <c r="I45" s="3"/>
      <c r="P45" s="3"/>
      <c r="Q45" s="3"/>
      <c r="R45" s="3"/>
      <c r="S45" s="3"/>
      <c r="Y45" s="3"/>
      <c r="Z45" s="3"/>
      <c r="AA45" s="3"/>
      <c r="AB45" s="3"/>
    </row>
    <row r="46" spans="1:28" x14ac:dyDescent="0.15">
      <c r="A46" s="226"/>
      <c r="H46" s="1">
        <v>1.5</v>
      </c>
      <c r="I46" s="3"/>
      <c r="J46" s="3"/>
      <c r="P46" s="3"/>
      <c r="Q46" s="3"/>
      <c r="W46" s="3"/>
      <c r="X46" s="3"/>
    </row>
    <row r="47" spans="1:28" x14ac:dyDescent="0.15">
      <c r="A47" s="226"/>
      <c r="B47" s="7">
        <v>8</v>
      </c>
      <c r="C47" s="207" t="s">
        <v>848</v>
      </c>
      <c r="D47" s="207"/>
      <c r="E47" s="207"/>
      <c r="F47" s="207"/>
      <c r="G47" s="207"/>
      <c r="I47" s="3"/>
      <c r="J47" s="3"/>
      <c r="P47" s="3"/>
      <c r="Q47" s="3"/>
      <c r="W47" s="3"/>
      <c r="X47" s="3"/>
    </row>
    <row r="48" spans="1:28" ht="11.25" customHeight="1" x14ac:dyDescent="0.15">
      <c r="A48" s="226"/>
      <c r="D48" s="260" t="s">
        <v>854</v>
      </c>
      <c r="I48" s="3"/>
      <c r="J48" s="3"/>
      <c r="P48" s="3"/>
      <c r="Q48" s="3"/>
      <c r="W48" s="3"/>
      <c r="X48" s="3"/>
    </row>
    <row r="49" spans="1:29" x14ac:dyDescent="0.15">
      <c r="A49" s="226"/>
      <c r="D49" s="260"/>
      <c r="E49" s="4" t="s">
        <v>12</v>
      </c>
      <c r="F49" s="4">
        <v>2</v>
      </c>
      <c r="G49" s="4">
        <v>3.5</v>
      </c>
      <c r="I49" s="3"/>
      <c r="J49" s="3"/>
      <c r="P49" s="3"/>
      <c r="Q49" s="3"/>
      <c r="W49" s="3"/>
      <c r="X49" s="3"/>
    </row>
    <row r="50" spans="1:29" x14ac:dyDescent="0.15">
      <c r="A50" s="226"/>
      <c r="I50" s="3"/>
      <c r="J50" s="3"/>
      <c r="P50" s="3"/>
      <c r="Q50" s="3"/>
      <c r="W50" s="3"/>
      <c r="X50" s="3"/>
    </row>
    <row r="51" spans="1:29" x14ac:dyDescent="0.15">
      <c r="A51" s="226"/>
      <c r="B51" s="7">
        <v>10</v>
      </c>
      <c r="C51" s="207" t="s">
        <v>855</v>
      </c>
      <c r="D51" s="207"/>
      <c r="E51" s="207"/>
      <c r="F51" s="207"/>
      <c r="G51" s="207"/>
      <c r="H51" s="1">
        <v>4</v>
      </c>
      <c r="I51" s="3"/>
      <c r="J51" s="3"/>
      <c r="P51" s="3"/>
      <c r="Q51" s="3"/>
      <c r="W51" s="3"/>
      <c r="X51" s="3"/>
    </row>
    <row r="52" spans="1:29" ht="13" x14ac:dyDescent="0.15">
      <c r="A52" s="226"/>
      <c r="D52" s="13" t="s">
        <v>856</v>
      </c>
      <c r="E52" s="4" t="s">
        <v>14</v>
      </c>
      <c r="F52" s="4">
        <v>2</v>
      </c>
      <c r="G52" s="4">
        <v>2</v>
      </c>
      <c r="I52" s="3"/>
      <c r="J52" s="3"/>
      <c r="P52" s="3"/>
      <c r="Q52" s="3"/>
      <c r="W52" s="3"/>
      <c r="X52" s="3"/>
    </row>
    <row r="53" spans="1:29" ht="13" x14ac:dyDescent="0.15">
      <c r="A53" s="226"/>
      <c r="D53" s="13" t="s">
        <v>857</v>
      </c>
      <c r="E53" s="4" t="s">
        <v>54</v>
      </c>
      <c r="F53" s="4">
        <v>2</v>
      </c>
      <c r="G53" s="4">
        <v>3</v>
      </c>
      <c r="H53" s="36"/>
      <c r="I53" s="3"/>
      <c r="J53" s="3"/>
      <c r="P53" s="3"/>
      <c r="Q53" s="3"/>
      <c r="R53" s="3"/>
      <c r="X53" s="3"/>
    </row>
    <row r="54" spans="1:29" x14ac:dyDescent="0.15">
      <c r="A54" s="227"/>
      <c r="B54" s="210" t="s">
        <v>25</v>
      </c>
      <c r="C54" s="210"/>
      <c r="D54" s="210"/>
      <c r="E54" s="16"/>
      <c r="F54" s="17">
        <f>SUM(F42:F53)</f>
        <v>9</v>
      </c>
      <c r="G54" s="17">
        <f>SUM(G40:G53)</f>
        <v>13</v>
      </c>
      <c r="H54" s="14"/>
      <c r="I54" s="208">
        <v>13</v>
      </c>
      <c r="J54" s="208"/>
      <c r="K54" s="208"/>
      <c r="L54" s="208"/>
      <c r="M54" s="208"/>
      <c r="N54" s="208"/>
      <c r="O54" s="208"/>
      <c r="P54" s="208"/>
      <c r="Q54" s="208"/>
      <c r="R54" s="208"/>
      <c r="S54" s="208"/>
      <c r="T54" s="208"/>
      <c r="U54" s="208"/>
      <c r="V54" s="53"/>
      <c r="X54" s="3"/>
    </row>
    <row r="55" spans="1:29" x14ac:dyDescent="0.15">
      <c r="L55" s="3"/>
      <c r="M55" s="3"/>
      <c r="S55" s="3"/>
      <c r="T55" s="3"/>
      <c r="X55" s="3"/>
    </row>
    <row r="56" spans="1:29" ht="14" x14ac:dyDescent="0.15">
      <c r="A56" s="225" t="s">
        <v>50</v>
      </c>
      <c r="B56" s="7">
        <v>2</v>
      </c>
      <c r="C56" s="207" t="s">
        <v>834</v>
      </c>
      <c r="D56" s="207"/>
      <c r="E56" s="207"/>
      <c r="F56" s="207"/>
      <c r="G56" s="207"/>
      <c r="H56" s="6"/>
      <c r="I56" s="3"/>
      <c r="J56" s="3"/>
      <c r="P56" s="3"/>
      <c r="Q56" s="3"/>
      <c r="W56" s="3"/>
      <c r="X56" s="3"/>
      <c r="AC56" s="18"/>
    </row>
    <row r="57" spans="1:29" ht="14" x14ac:dyDescent="0.15">
      <c r="A57" s="226"/>
      <c r="D57" s="13" t="s">
        <v>858</v>
      </c>
      <c r="E57" s="4" t="s">
        <v>12</v>
      </c>
      <c r="F57" s="26">
        <v>2</v>
      </c>
      <c r="G57" s="4">
        <v>5</v>
      </c>
      <c r="H57" s="6"/>
      <c r="I57" s="3"/>
      <c r="J57" s="3"/>
      <c r="P57" s="3"/>
      <c r="Q57" s="3"/>
      <c r="W57" s="3"/>
      <c r="X57" s="3"/>
      <c r="AC57" s="18"/>
    </row>
    <row r="58" spans="1:29" ht="14" x14ac:dyDescent="0.15">
      <c r="A58" s="226"/>
      <c r="E58" s="3"/>
      <c r="F58" s="3"/>
      <c r="I58" s="3"/>
      <c r="J58" s="3"/>
      <c r="P58" s="3"/>
      <c r="Q58" s="3"/>
      <c r="W58" s="3"/>
      <c r="X58" s="3"/>
      <c r="AC58" s="18"/>
    </row>
    <row r="59" spans="1:29" ht="14" x14ac:dyDescent="0.15">
      <c r="A59" s="226"/>
      <c r="B59" s="7">
        <v>3</v>
      </c>
      <c r="C59" s="207" t="s">
        <v>845</v>
      </c>
      <c r="D59" s="207"/>
      <c r="E59" s="207"/>
      <c r="F59" s="207"/>
      <c r="G59" s="207"/>
      <c r="I59" s="3"/>
      <c r="J59" s="3"/>
      <c r="P59" s="3"/>
      <c r="Q59" s="3"/>
      <c r="W59" s="3"/>
      <c r="X59" s="3"/>
      <c r="AC59" s="18"/>
    </row>
    <row r="60" spans="1:29" ht="14" x14ac:dyDescent="0.15">
      <c r="A60" s="226"/>
      <c r="D60" s="13" t="s">
        <v>859</v>
      </c>
      <c r="E60" s="4" t="s">
        <v>14</v>
      </c>
      <c r="F60" s="26">
        <v>1</v>
      </c>
      <c r="G60" s="4">
        <v>2</v>
      </c>
      <c r="I60" s="3"/>
      <c r="J60" s="3"/>
      <c r="P60" s="3"/>
      <c r="Q60" s="3"/>
      <c r="W60" s="3"/>
      <c r="X60" s="3"/>
      <c r="AC60" s="18"/>
    </row>
    <row r="61" spans="1:29" ht="14" x14ac:dyDescent="0.15">
      <c r="A61" s="226"/>
      <c r="H61" s="3"/>
      <c r="I61" s="3"/>
      <c r="J61" s="3"/>
      <c r="P61" s="3"/>
      <c r="Q61" s="3"/>
      <c r="W61" s="3"/>
      <c r="X61" s="3"/>
      <c r="AC61" s="18"/>
    </row>
    <row r="62" spans="1:29" ht="14" x14ac:dyDescent="0.15">
      <c r="A62" s="226"/>
      <c r="B62" s="7">
        <v>7</v>
      </c>
      <c r="C62" s="207" t="s">
        <v>843</v>
      </c>
      <c r="D62" s="207"/>
      <c r="E62" s="207"/>
      <c r="F62" s="207"/>
      <c r="G62" s="207"/>
      <c r="I62" s="3"/>
      <c r="J62" s="3"/>
      <c r="P62" s="3"/>
      <c r="Q62" s="3"/>
      <c r="W62" s="3"/>
      <c r="X62" s="3"/>
      <c r="AC62" s="18"/>
    </row>
    <row r="63" spans="1:29" ht="14" x14ac:dyDescent="0.15">
      <c r="A63" s="226"/>
      <c r="D63" s="13" t="s">
        <v>860</v>
      </c>
      <c r="E63" s="4" t="s">
        <v>54</v>
      </c>
      <c r="F63" s="4">
        <v>2</v>
      </c>
      <c r="G63" s="4">
        <v>3</v>
      </c>
      <c r="I63" s="3"/>
      <c r="J63" s="3"/>
      <c r="P63" s="3"/>
      <c r="Q63" s="3"/>
      <c r="W63" s="3"/>
      <c r="X63" s="3"/>
      <c r="AC63" s="18"/>
    </row>
    <row r="64" spans="1:29" ht="14" x14ac:dyDescent="0.15">
      <c r="A64" s="226"/>
      <c r="D64" s="13"/>
      <c r="E64" s="3"/>
      <c r="F64" s="3"/>
      <c r="I64" s="3"/>
      <c r="J64" s="3"/>
      <c r="P64" s="3"/>
      <c r="Q64" s="3"/>
      <c r="W64" s="3"/>
      <c r="X64" s="3"/>
      <c r="AC64" s="18"/>
    </row>
    <row r="65" spans="1:29" ht="14" x14ac:dyDescent="0.15">
      <c r="A65" s="226"/>
      <c r="B65" s="7">
        <v>11</v>
      </c>
      <c r="C65" s="207" t="s">
        <v>316</v>
      </c>
      <c r="D65" s="207"/>
      <c r="E65" s="207"/>
      <c r="F65" s="207"/>
      <c r="G65" s="207"/>
      <c r="I65" s="3"/>
      <c r="J65" s="3"/>
      <c r="P65" s="3"/>
      <c r="Q65" s="3"/>
      <c r="W65" s="3"/>
      <c r="X65" s="3"/>
      <c r="AC65" s="18"/>
    </row>
    <row r="66" spans="1:29" ht="14" x14ac:dyDescent="0.15">
      <c r="A66" s="226"/>
      <c r="D66" s="13" t="s">
        <v>861</v>
      </c>
      <c r="E66" s="4" t="s">
        <v>54</v>
      </c>
      <c r="F66" s="4">
        <v>2</v>
      </c>
      <c r="G66" s="4">
        <v>2</v>
      </c>
      <c r="I66" s="3"/>
      <c r="J66" s="3"/>
      <c r="P66" s="3"/>
      <c r="Q66" s="3"/>
      <c r="W66" s="3"/>
      <c r="X66" s="3"/>
      <c r="AC66" s="18"/>
    </row>
    <row r="67" spans="1:29" ht="14" x14ac:dyDescent="0.15">
      <c r="A67" s="25"/>
      <c r="D67" s="13"/>
      <c r="I67" s="3"/>
      <c r="J67" s="3"/>
      <c r="P67" s="3"/>
      <c r="Q67" s="3"/>
      <c r="W67" s="3"/>
      <c r="X67" s="3"/>
      <c r="AC67" s="18"/>
    </row>
    <row r="68" spans="1:29" ht="14" x14ac:dyDescent="0.15">
      <c r="A68" s="25"/>
      <c r="B68" s="7">
        <v>12</v>
      </c>
      <c r="C68" s="7"/>
      <c r="D68" s="7" t="s">
        <v>862</v>
      </c>
      <c r="E68" s="7"/>
      <c r="F68" s="7"/>
      <c r="G68" s="7"/>
      <c r="I68" s="3"/>
      <c r="J68" s="3"/>
      <c r="P68" s="3"/>
      <c r="Q68" s="3"/>
      <c r="W68" s="3"/>
      <c r="X68" s="3"/>
      <c r="AC68" s="18"/>
    </row>
    <row r="69" spans="1:29" ht="14" x14ac:dyDescent="0.15">
      <c r="A69" s="25"/>
      <c r="D69" s="13" t="s">
        <v>863</v>
      </c>
      <c r="E69" s="4" t="s">
        <v>12</v>
      </c>
      <c r="F69" s="4">
        <v>1</v>
      </c>
      <c r="G69" s="4">
        <v>1.5</v>
      </c>
      <c r="I69" s="3"/>
      <c r="J69" s="3"/>
      <c r="P69" s="3"/>
      <c r="Q69" s="3"/>
      <c r="W69" s="3"/>
      <c r="X69" s="3"/>
      <c r="AC69" s="18"/>
    </row>
    <row r="70" spans="1:29" x14ac:dyDescent="0.15">
      <c r="A70" s="25"/>
      <c r="B70" s="210" t="s">
        <v>25</v>
      </c>
      <c r="C70" s="210"/>
      <c r="D70" s="210"/>
      <c r="E70" s="16"/>
      <c r="F70" s="17">
        <f>SUM(F57:F69)</f>
        <v>8</v>
      </c>
      <c r="G70" s="17">
        <v>13.5</v>
      </c>
      <c r="I70" s="208">
        <v>13.5</v>
      </c>
      <c r="J70" s="208"/>
      <c r="K70" s="208"/>
      <c r="L70" s="208"/>
      <c r="M70" s="208"/>
      <c r="N70" s="208"/>
      <c r="O70" s="208"/>
      <c r="P70" s="208"/>
      <c r="Q70" s="208"/>
      <c r="R70" s="208"/>
      <c r="S70" s="208"/>
      <c r="T70" s="208"/>
      <c r="U70" s="53"/>
      <c r="V70" s="53"/>
      <c r="W70" s="53"/>
      <c r="Z70" s="3"/>
    </row>
    <row r="72" spans="1:29" x14ac:dyDescent="0.15">
      <c r="A72" s="225" t="s">
        <v>58</v>
      </c>
      <c r="B72" s="7">
        <v>8</v>
      </c>
      <c r="C72" s="207" t="s">
        <v>848</v>
      </c>
      <c r="D72" s="207"/>
      <c r="E72" s="207"/>
      <c r="F72" s="207"/>
      <c r="G72" s="207"/>
      <c r="H72" s="6"/>
      <c r="M72" s="3"/>
      <c r="N72" s="3"/>
      <c r="S72" s="3"/>
      <c r="T72" s="3"/>
      <c r="Y72" s="3"/>
    </row>
    <row r="73" spans="1:29" ht="13" x14ac:dyDescent="0.15">
      <c r="A73" s="226"/>
      <c r="D73" s="13" t="s">
        <v>864</v>
      </c>
      <c r="E73" s="4" t="s">
        <v>14</v>
      </c>
      <c r="F73" s="4">
        <v>2</v>
      </c>
      <c r="G73" s="4">
        <v>4</v>
      </c>
      <c r="M73" s="3"/>
      <c r="N73" s="3"/>
      <c r="S73" s="3"/>
      <c r="T73" s="3"/>
      <c r="Y73" s="3"/>
    </row>
    <row r="74" spans="1:29" x14ac:dyDescent="0.15">
      <c r="A74" s="226"/>
      <c r="D74" s="15"/>
      <c r="I74" s="3"/>
      <c r="J74" s="3"/>
      <c r="P74" s="3"/>
      <c r="Q74" s="3"/>
      <c r="W74" s="3"/>
      <c r="X74" s="3"/>
    </row>
    <row r="75" spans="1:29" x14ac:dyDescent="0.15">
      <c r="A75" s="226"/>
      <c r="B75" s="7">
        <v>11</v>
      </c>
      <c r="C75" s="207" t="s">
        <v>316</v>
      </c>
      <c r="D75" s="207"/>
      <c r="E75" s="207"/>
      <c r="F75" s="207"/>
      <c r="G75" s="207"/>
      <c r="I75" s="3"/>
      <c r="J75" s="3"/>
      <c r="P75" s="3"/>
      <c r="Q75" s="3"/>
      <c r="W75" s="3"/>
      <c r="X75" s="3"/>
    </row>
    <row r="76" spans="1:29" ht="13" x14ac:dyDescent="0.15">
      <c r="A76" s="226"/>
      <c r="D76" s="13" t="s">
        <v>865</v>
      </c>
      <c r="E76" s="4" t="s">
        <v>54</v>
      </c>
      <c r="F76" s="4">
        <v>2</v>
      </c>
      <c r="G76" s="4">
        <v>3</v>
      </c>
      <c r="I76" s="3"/>
      <c r="J76" s="3"/>
      <c r="P76" s="3"/>
      <c r="Q76" s="3"/>
      <c r="W76" s="3"/>
      <c r="X76" s="3"/>
    </row>
    <row r="77" spans="1:29" x14ac:dyDescent="0.15">
      <c r="A77" s="226"/>
      <c r="D77" s="13"/>
      <c r="I77" s="3"/>
      <c r="J77" s="3"/>
      <c r="P77" s="3"/>
      <c r="Q77" s="3"/>
      <c r="W77" s="3"/>
      <c r="X77" s="3"/>
    </row>
    <row r="78" spans="1:29" x14ac:dyDescent="0.15">
      <c r="A78" s="226"/>
      <c r="B78" s="7">
        <v>12</v>
      </c>
      <c r="C78" s="207" t="s">
        <v>862</v>
      </c>
      <c r="D78" s="207"/>
      <c r="E78" s="207"/>
      <c r="F78" s="207"/>
      <c r="G78" s="207"/>
      <c r="I78" s="3"/>
      <c r="J78" s="3"/>
      <c r="P78" s="3"/>
      <c r="Q78" s="3"/>
      <c r="W78" s="3"/>
      <c r="X78" s="3"/>
    </row>
    <row r="79" spans="1:29" ht="13" x14ac:dyDescent="0.15">
      <c r="A79" s="226"/>
      <c r="D79" s="13" t="s">
        <v>866</v>
      </c>
      <c r="E79" s="4" t="s">
        <v>54</v>
      </c>
      <c r="F79" s="4">
        <v>2</v>
      </c>
      <c r="G79" s="4">
        <v>3.5</v>
      </c>
      <c r="I79" s="3"/>
      <c r="J79" s="3"/>
      <c r="P79" s="3"/>
      <c r="Q79" s="3"/>
      <c r="W79" s="3"/>
      <c r="X79" s="3"/>
    </row>
    <row r="80" spans="1:29" x14ac:dyDescent="0.15">
      <c r="A80" s="227"/>
      <c r="B80" s="241" t="s">
        <v>25</v>
      </c>
      <c r="C80" s="210"/>
      <c r="D80" s="210"/>
      <c r="E80" s="16"/>
      <c r="F80" s="17">
        <f>SUM(F73:F79)</f>
        <v>6</v>
      </c>
      <c r="G80" s="17">
        <f>SUM(G73:G79)</f>
        <v>10.5</v>
      </c>
      <c r="H80" s="14"/>
      <c r="I80" s="208">
        <v>10.5</v>
      </c>
      <c r="J80" s="208"/>
      <c r="K80" s="208"/>
      <c r="L80" s="208"/>
      <c r="M80" s="208"/>
      <c r="N80" s="208"/>
      <c r="O80" s="208"/>
      <c r="P80" s="208"/>
      <c r="Q80" s="208"/>
      <c r="R80" s="208"/>
      <c r="S80" s="208"/>
      <c r="T80" s="208"/>
      <c r="AA80" s="3"/>
      <c r="AB80" s="3"/>
    </row>
    <row r="81" spans="1:26" x14ac:dyDescent="0.15">
      <c r="J81" s="3"/>
      <c r="K81" s="3"/>
      <c r="Q81" s="3"/>
      <c r="R81" s="3"/>
      <c r="U81" s="3"/>
      <c r="V81" s="3"/>
    </row>
    <row r="82" spans="1:26" x14ac:dyDescent="0.15">
      <c r="A82" s="225" t="s">
        <v>62</v>
      </c>
      <c r="B82" s="7">
        <v>4</v>
      </c>
      <c r="C82" s="207" t="s">
        <v>838</v>
      </c>
      <c r="D82" s="207"/>
      <c r="E82" s="207"/>
      <c r="F82" s="207"/>
      <c r="G82" s="207"/>
      <c r="H82" s="6"/>
      <c r="M82" s="3"/>
      <c r="N82" s="3"/>
      <c r="S82" s="3"/>
      <c r="T82" s="3"/>
      <c r="Y82" s="3"/>
    </row>
    <row r="83" spans="1:26" ht="13" x14ac:dyDescent="0.15">
      <c r="A83" s="226"/>
      <c r="D83" s="13" t="s">
        <v>867</v>
      </c>
      <c r="E83" s="4" t="s">
        <v>14</v>
      </c>
      <c r="F83" s="4">
        <v>3</v>
      </c>
      <c r="G83" s="4">
        <v>5</v>
      </c>
      <c r="I83" s="3"/>
      <c r="J83" s="3"/>
      <c r="P83" s="3"/>
      <c r="Q83" s="3"/>
      <c r="W83" s="3"/>
      <c r="X83" s="3"/>
    </row>
    <row r="84" spans="1:26" x14ac:dyDescent="0.15">
      <c r="A84" s="226"/>
      <c r="D84" s="13"/>
      <c r="I84" s="3"/>
      <c r="J84" s="3"/>
      <c r="P84" s="3"/>
      <c r="Q84" s="3"/>
      <c r="W84" s="3"/>
      <c r="X84" s="3"/>
    </row>
    <row r="85" spans="1:26" x14ac:dyDescent="0.15">
      <c r="A85" s="226"/>
      <c r="B85" s="7">
        <v>6</v>
      </c>
      <c r="C85" s="207" t="s">
        <v>841</v>
      </c>
      <c r="D85" s="207"/>
      <c r="E85" s="207"/>
      <c r="F85" s="207"/>
      <c r="G85" s="207"/>
      <c r="I85" s="3"/>
      <c r="J85" s="3"/>
      <c r="P85" s="3"/>
      <c r="Q85" s="3"/>
      <c r="W85" s="3"/>
      <c r="X85" s="3"/>
    </row>
    <row r="86" spans="1:26" ht="13" x14ac:dyDescent="0.15">
      <c r="A86" s="226"/>
      <c r="D86" s="19" t="s">
        <v>868</v>
      </c>
      <c r="E86" s="4" t="s">
        <v>14</v>
      </c>
      <c r="F86" s="4">
        <v>1</v>
      </c>
      <c r="G86" s="4">
        <v>2.5</v>
      </c>
      <c r="I86" s="3"/>
      <c r="J86" s="3"/>
      <c r="P86" s="3"/>
      <c r="Q86" s="3"/>
      <c r="W86" s="3"/>
      <c r="X86" s="3"/>
    </row>
    <row r="87" spans="1:26" x14ac:dyDescent="0.15">
      <c r="A87" s="226"/>
      <c r="D87" s="13"/>
      <c r="I87" s="3"/>
      <c r="J87" s="3"/>
      <c r="P87" s="3"/>
      <c r="Q87" s="3"/>
      <c r="W87" s="3"/>
      <c r="X87" s="3"/>
    </row>
    <row r="88" spans="1:26" ht="14.25" customHeight="1" x14ac:dyDescent="0.15">
      <c r="A88" s="226"/>
      <c r="B88" s="7">
        <v>13</v>
      </c>
      <c r="C88" s="207" t="s">
        <v>869</v>
      </c>
      <c r="D88" s="207"/>
      <c r="E88" s="207"/>
      <c r="F88" s="207"/>
      <c r="G88" s="207"/>
      <c r="I88" s="3"/>
      <c r="J88" s="3"/>
      <c r="P88" s="3"/>
      <c r="Q88" s="3"/>
      <c r="W88" s="3"/>
      <c r="X88" s="3"/>
    </row>
    <row r="89" spans="1:26" ht="13" x14ac:dyDescent="0.15">
      <c r="A89" s="226"/>
      <c r="D89" s="19" t="s">
        <v>64</v>
      </c>
      <c r="E89" s="4" t="s">
        <v>65</v>
      </c>
      <c r="F89" s="4">
        <v>1</v>
      </c>
      <c r="G89" s="4">
        <v>5</v>
      </c>
      <c r="I89" s="3"/>
      <c r="J89" s="3"/>
      <c r="P89" s="3"/>
      <c r="Q89" s="3"/>
      <c r="W89" s="3"/>
      <c r="X89" s="3"/>
    </row>
    <row r="90" spans="1:26" x14ac:dyDescent="0.15">
      <c r="A90" s="227"/>
      <c r="B90" s="241" t="s">
        <v>25</v>
      </c>
      <c r="C90" s="210"/>
      <c r="D90" s="210"/>
      <c r="E90" s="16"/>
      <c r="F90" s="17">
        <f>SUM(F83:F89)</f>
        <v>5</v>
      </c>
      <c r="G90" s="17">
        <f>SUM(G83:G89)</f>
        <v>12.5</v>
      </c>
      <c r="H90" s="14"/>
      <c r="I90" s="208">
        <v>12.5</v>
      </c>
      <c r="J90" s="208"/>
      <c r="K90" s="208"/>
      <c r="L90" s="208"/>
      <c r="M90" s="208"/>
      <c r="N90" s="208"/>
      <c r="O90" s="208"/>
      <c r="P90" s="208"/>
      <c r="Q90" s="208"/>
      <c r="R90" s="208"/>
      <c r="S90" s="208"/>
      <c r="T90" s="208"/>
      <c r="U90" s="208"/>
      <c r="Y90" s="3"/>
      <c r="Z90" s="3"/>
    </row>
    <row r="91" spans="1:26" x14ac:dyDescent="0.15">
      <c r="K91" s="3"/>
      <c r="L91" s="3"/>
      <c r="R91" s="3"/>
      <c r="S91" s="3"/>
      <c r="Y91" s="3"/>
      <c r="Z91" s="3"/>
    </row>
    <row r="92" spans="1:26" x14ac:dyDescent="0.15">
      <c r="A92" s="225" t="s">
        <v>66</v>
      </c>
      <c r="B92" s="7">
        <v>9</v>
      </c>
      <c r="C92" s="207" t="s">
        <v>870</v>
      </c>
      <c r="D92" s="207"/>
      <c r="E92" s="207"/>
      <c r="F92" s="207"/>
      <c r="G92" s="207"/>
      <c r="H92" s="6"/>
      <c r="I92" s="3"/>
      <c r="J92" s="3"/>
      <c r="P92" s="3"/>
      <c r="Q92" s="3"/>
      <c r="W92" s="3"/>
    </row>
    <row r="93" spans="1:26" ht="13" x14ac:dyDescent="0.15">
      <c r="A93" s="226"/>
      <c r="D93" s="13" t="s">
        <v>871</v>
      </c>
      <c r="E93" s="4" t="s">
        <v>14</v>
      </c>
      <c r="F93" s="4">
        <v>1</v>
      </c>
      <c r="G93" s="4">
        <v>2.5</v>
      </c>
      <c r="I93" s="3"/>
      <c r="J93" s="3"/>
      <c r="P93" s="3"/>
      <c r="Q93" s="3"/>
      <c r="W93" s="3"/>
    </row>
    <row r="94" spans="1:26" x14ac:dyDescent="0.15">
      <c r="A94" s="226"/>
      <c r="D94" s="13"/>
      <c r="I94" s="3"/>
      <c r="J94" s="3"/>
      <c r="P94" s="3"/>
      <c r="Q94" s="3"/>
      <c r="W94" s="3"/>
    </row>
    <row r="95" spans="1:26" ht="14.25" customHeight="1" x14ac:dyDescent="0.15">
      <c r="A95" s="226"/>
      <c r="B95" s="7">
        <v>14</v>
      </c>
      <c r="C95" s="207" t="s">
        <v>872</v>
      </c>
      <c r="D95" s="207"/>
      <c r="E95" s="207"/>
      <c r="F95" s="207"/>
      <c r="G95" s="207"/>
      <c r="I95" s="3"/>
      <c r="J95" s="3"/>
      <c r="P95" s="3"/>
      <c r="Q95" s="3"/>
      <c r="W95" s="3"/>
    </row>
    <row r="96" spans="1:26" ht="13" x14ac:dyDescent="0.15">
      <c r="A96" s="226"/>
      <c r="B96" s="45"/>
      <c r="C96" s="46"/>
      <c r="D96" s="19" t="s">
        <v>136</v>
      </c>
      <c r="E96" s="4" t="s">
        <v>54</v>
      </c>
      <c r="F96" s="4">
        <v>1</v>
      </c>
      <c r="G96" s="4">
        <v>5</v>
      </c>
      <c r="I96" s="3"/>
      <c r="J96" s="3"/>
      <c r="P96" s="3"/>
      <c r="Q96" s="3"/>
      <c r="W96" s="3"/>
    </row>
    <row r="97" spans="1:26" x14ac:dyDescent="0.15">
      <c r="A97" s="227"/>
      <c r="B97" s="241" t="s">
        <v>25</v>
      </c>
      <c r="C97" s="210"/>
      <c r="D97" s="210"/>
      <c r="E97" s="16"/>
      <c r="F97" s="17">
        <f>SUM(F93:F96)</f>
        <v>2</v>
      </c>
      <c r="G97" s="17">
        <f>SUM(G93:G96)</f>
        <v>7.5</v>
      </c>
      <c r="H97" s="14"/>
      <c r="I97" s="208">
        <v>7.5</v>
      </c>
      <c r="J97" s="208"/>
      <c r="K97" s="208"/>
      <c r="L97" s="208"/>
      <c r="M97" s="208"/>
      <c r="N97" s="208"/>
      <c r="O97" s="208"/>
      <c r="P97" s="208"/>
      <c r="Q97" s="53"/>
      <c r="R97" s="53"/>
      <c r="S97" s="53"/>
      <c r="T97" s="53"/>
      <c r="U97" s="53"/>
    </row>
    <row r="98" spans="1:26" x14ac:dyDescent="0.15">
      <c r="I98" s="3"/>
      <c r="J98" s="3"/>
      <c r="M98" s="3"/>
      <c r="N98" s="3"/>
      <c r="Q98" s="3"/>
      <c r="R98" s="3"/>
      <c r="U98" s="3"/>
      <c r="V98" s="3"/>
      <c r="Y98" s="3"/>
      <c r="Z98" s="3"/>
    </row>
    <row r="99" spans="1:26" x14ac:dyDescent="0.15">
      <c r="A99" s="10" t="s">
        <v>73</v>
      </c>
      <c r="B99" s="8"/>
      <c r="C99" s="8"/>
      <c r="D99" s="8"/>
      <c r="E99" s="9"/>
      <c r="F99" s="10">
        <f>F97+F90+F80+F70+F54+F39+F28+F15</f>
        <v>54</v>
      </c>
      <c r="G99" s="10">
        <f>G97+G90+G80+G70+G54+G39+G28+G15</f>
        <v>100</v>
      </c>
    </row>
  </sheetData>
  <sheetProtection sheet="1" formatCells="0" formatColumns="0" formatRows="0" insertColumns="0" insertRows="0" insertHyperlinks="0" deleteColumns="0" deleteRows="0" sort="0" autoFilter="0" pivotTables="0"/>
  <mergeCells count="62">
    <mergeCell ref="C13:G13"/>
    <mergeCell ref="B15:D15"/>
    <mergeCell ref="A1:AB1"/>
    <mergeCell ref="A3:A4"/>
    <mergeCell ref="B3:D4"/>
    <mergeCell ref="E3:E4"/>
    <mergeCell ref="F3:F4"/>
    <mergeCell ref="G3:G4"/>
    <mergeCell ref="I3:AB3"/>
    <mergeCell ref="I4:M4"/>
    <mergeCell ref="N4:R4"/>
    <mergeCell ref="S4:W4"/>
    <mergeCell ref="X4:AB4"/>
    <mergeCell ref="I15:W15"/>
    <mergeCell ref="A6:A15"/>
    <mergeCell ref="C6:G6"/>
    <mergeCell ref="B39:D39"/>
    <mergeCell ref="I39:U39"/>
    <mergeCell ref="A17:A28"/>
    <mergeCell ref="C17:G17"/>
    <mergeCell ref="C20:G20"/>
    <mergeCell ref="C23:G23"/>
    <mergeCell ref="C26:G26"/>
    <mergeCell ref="B28:D28"/>
    <mergeCell ref="I28:W28"/>
    <mergeCell ref="A30:A39"/>
    <mergeCell ref="C30:G30"/>
    <mergeCell ref="C10:G10"/>
    <mergeCell ref="I54:U54"/>
    <mergeCell ref="A56:A66"/>
    <mergeCell ref="C56:G56"/>
    <mergeCell ref="C59:G59"/>
    <mergeCell ref="C62:G62"/>
    <mergeCell ref="C65:G65"/>
    <mergeCell ref="A41:A54"/>
    <mergeCell ref="C41:G41"/>
    <mergeCell ref="C44:G44"/>
    <mergeCell ref="C47:G47"/>
    <mergeCell ref="C51:G51"/>
    <mergeCell ref="B54:D54"/>
    <mergeCell ref="D48:D49"/>
    <mergeCell ref="C34:G34"/>
    <mergeCell ref="C37:G37"/>
    <mergeCell ref="I90:U90"/>
    <mergeCell ref="B70:D70"/>
    <mergeCell ref="I70:T70"/>
    <mergeCell ref="A72:A80"/>
    <mergeCell ref="C72:G72"/>
    <mergeCell ref="C75:G75"/>
    <mergeCell ref="C78:G78"/>
    <mergeCell ref="B80:D80"/>
    <mergeCell ref="I80:T80"/>
    <mergeCell ref="A82:A90"/>
    <mergeCell ref="C82:G82"/>
    <mergeCell ref="C85:G85"/>
    <mergeCell ref="C88:G88"/>
    <mergeCell ref="B90:D90"/>
    <mergeCell ref="A92:A97"/>
    <mergeCell ref="C92:G92"/>
    <mergeCell ref="C95:G95"/>
    <mergeCell ref="B97:D97"/>
    <mergeCell ref="I97:P97"/>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97"/>
  <sheetViews>
    <sheetView view="pageLayout" zoomScaleNormal="100" zoomScaleSheetLayoutView="13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873</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6" t="s">
        <v>9</v>
      </c>
      <c r="B6" s="7">
        <v>6</v>
      </c>
      <c r="C6" s="207" t="s">
        <v>874</v>
      </c>
      <c r="D6" s="207"/>
      <c r="E6" s="207"/>
      <c r="F6" s="207"/>
      <c r="G6" s="207"/>
      <c r="H6" s="6"/>
      <c r="I6" s="3"/>
      <c r="J6" s="3"/>
      <c r="P6" s="3"/>
      <c r="Q6" s="3"/>
      <c r="W6" s="3"/>
      <c r="X6" s="3"/>
    </row>
    <row r="7" spans="1:28" ht="13" x14ac:dyDescent="0.15">
      <c r="A7" s="226"/>
      <c r="D7" s="13" t="s">
        <v>875</v>
      </c>
      <c r="E7" s="4" t="s">
        <v>46</v>
      </c>
      <c r="F7" s="4">
        <v>4</v>
      </c>
      <c r="G7" s="4">
        <v>5</v>
      </c>
      <c r="H7" s="1">
        <v>1</v>
      </c>
      <c r="I7" s="3"/>
      <c r="J7" s="3"/>
      <c r="P7" s="3"/>
      <c r="Q7" s="3"/>
      <c r="W7" s="3"/>
      <c r="X7" s="3"/>
    </row>
    <row r="8" spans="1:28" ht="13" x14ac:dyDescent="0.15">
      <c r="A8" s="226"/>
      <c r="D8" s="13" t="s">
        <v>478</v>
      </c>
      <c r="E8" s="4" t="s">
        <v>46</v>
      </c>
      <c r="F8" s="4">
        <v>1</v>
      </c>
      <c r="G8" s="4">
        <v>1.5</v>
      </c>
      <c r="H8" s="1">
        <v>2</v>
      </c>
      <c r="I8" s="3"/>
      <c r="J8" s="3"/>
      <c r="P8" s="3"/>
      <c r="Q8" s="3"/>
      <c r="W8" s="3"/>
      <c r="X8" s="3"/>
    </row>
    <row r="9" spans="1:28" ht="13" x14ac:dyDescent="0.15">
      <c r="A9" s="226"/>
      <c r="D9" s="13" t="s">
        <v>479</v>
      </c>
      <c r="E9" s="4" t="s">
        <v>46</v>
      </c>
      <c r="F9" s="4">
        <v>2</v>
      </c>
      <c r="G9" s="4">
        <v>1</v>
      </c>
      <c r="H9" s="1">
        <v>3</v>
      </c>
      <c r="I9" s="3"/>
      <c r="J9" s="3"/>
      <c r="P9" s="3"/>
      <c r="Q9" s="3"/>
      <c r="W9" s="3"/>
      <c r="X9" s="3"/>
    </row>
    <row r="10" spans="1:28" x14ac:dyDescent="0.15">
      <c r="A10" s="226"/>
      <c r="D10" s="13"/>
      <c r="I10" s="3"/>
      <c r="J10" s="3"/>
      <c r="P10" s="3"/>
      <c r="Q10" s="3"/>
      <c r="W10" s="3"/>
      <c r="X10" s="3"/>
    </row>
    <row r="11" spans="1:28" x14ac:dyDescent="0.15">
      <c r="A11" s="226"/>
      <c r="B11" s="7">
        <v>16</v>
      </c>
      <c r="C11" s="207" t="s">
        <v>876</v>
      </c>
      <c r="D11" s="207"/>
      <c r="E11" s="207"/>
      <c r="F11" s="207"/>
      <c r="G11" s="207"/>
      <c r="I11" s="3"/>
      <c r="J11" s="3"/>
      <c r="P11" s="3"/>
      <c r="Q11" s="3"/>
      <c r="W11" s="3"/>
      <c r="X11" s="3"/>
    </row>
    <row r="12" spans="1:28" ht="14.25" customHeight="1" x14ac:dyDescent="0.15">
      <c r="A12" s="226"/>
      <c r="D12" s="13" t="s">
        <v>877</v>
      </c>
      <c r="E12" s="4" t="s">
        <v>426</v>
      </c>
      <c r="F12" s="4">
        <v>2</v>
      </c>
      <c r="G12" s="4">
        <v>3</v>
      </c>
      <c r="I12" s="3"/>
      <c r="J12" s="3"/>
      <c r="P12" s="3"/>
      <c r="Q12" s="3"/>
      <c r="W12" s="3"/>
      <c r="X12" s="3"/>
    </row>
    <row r="13" spans="1:28" x14ac:dyDescent="0.15">
      <c r="A13" s="226"/>
      <c r="D13" s="13"/>
      <c r="I13" s="3"/>
      <c r="J13" s="3"/>
      <c r="P13" s="3"/>
      <c r="Q13" s="3"/>
      <c r="W13" s="3"/>
      <c r="X13" s="3"/>
    </row>
    <row r="14" spans="1:28" x14ac:dyDescent="0.15">
      <c r="A14" s="226"/>
      <c r="B14" s="7">
        <v>18</v>
      </c>
      <c r="C14" s="207" t="s">
        <v>878</v>
      </c>
      <c r="D14" s="207"/>
      <c r="E14" s="207"/>
      <c r="F14" s="207"/>
      <c r="G14" s="207"/>
      <c r="I14" s="3"/>
      <c r="J14" s="3"/>
      <c r="P14" s="3"/>
      <c r="Q14" s="3"/>
      <c r="W14" s="3"/>
      <c r="X14" s="3"/>
    </row>
    <row r="15" spans="1:28" ht="14" customHeight="1" x14ac:dyDescent="0.15">
      <c r="A15" s="226"/>
      <c r="D15" s="13" t="s">
        <v>879</v>
      </c>
      <c r="E15" s="4" t="s">
        <v>12</v>
      </c>
      <c r="F15" s="4">
        <v>2</v>
      </c>
      <c r="G15" s="4">
        <v>2</v>
      </c>
      <c r="H15" s="1">
        <v>5</v>
      </c>
      <c r="I15" s="3"/>
      <c r="J15" s="3"/>
      <c r="P15" s="3"/>
      <c r="Q15" s="3"/>
      <c r="W15" s="3"/>
      <c r="X15" s="3"/>
    </row>
    <row r="16" spans="1:28" x14ac:dyDescent="0.15">
      <c r="A16" s="227"/>
      <c r="B16" s="210" t="s">
        <v>25</v>
      </c>
      <c r="C16" s="210"/>
      <c r="D16" s="210"/>
      <c r="E16" s="16"/>
      <c r="F16" s="17">
        <f>SUM(F6:F15)</f>
        <v>11</v>
      </c>
      <c r="G16" s="17">
        <f>SUM(G6:G15)</f>
        <v>12.5</v>
      </c>
      <c r="H16" s="14"/>
      <c r="I16" s="208">
        <v>12.5</v>
      </c>
      <c r="J16" s="208"/>
      <c r="K16" s="208"/>
      <c r="L16" s="208"/>
      <c r="M16" s="208"/>
      <c r="N16" s="208"/>
      <c r="O16" s="208"/>
      <c r="P16" s="208"/>
      <c r="Q16" s="208"/>
      <c r="R16" s="208"/>
      <c r="S16" s="208"/>
      <c r="T16" s="208"/>
      <c r="U16" s="208"/>
      <c r="V16" s="3"/>
      <c r="W16" s="3"/>
      <c r="X16" s="3"/>
      <c r="Y16" s="3"/>
    </row>
    <row r="17" spans="1:28" x14ac:dyDescent="0.15">
      <c r="J17" s="3"/>
      <c r="K17" s="3"/>
      <c r="N17" s="3"/>
      <c r="O17" s="3"/>
      <c r="R17" s="3"/>
      <c r="S17" s="3"/>
      <c r="V17" s="3"/>
      <c r="W17" s="3"/>
      <c r="X17" s="3"/>
      <c r="Y17" s="3"/>
    </row>
    <row r="18" spans="1:28" x14ac:dyDescent="0.15">
      <c r="A18" s="225" t="s">
        <v>26</v>
      </c>
      <c r="B18" s="7">
        <v>7</v>
      </c>
      <c r="C18" s="207" t="s">
        <v>880</v>
      </c>
      <c r="D18" s="207"/>
      <c r="E18" s="207"/>
      <c r="F18" s="207"/>
      <c r="G18" s="207"/>
      <c r="H18" s="6">
        <v>1</v>
      </c>
      <c r="I18" s="3"/>
      <c r="J18" s="3"/>
      <c r="P18" s="3"/>
      <c r="Q18" s="3"/>
      <c r="W18" s="3"/>
      <c r="X18" s="3"/>
    </row>
    <row r="19" spans="1:28" ht="13" x14ac:dyDescent="0.15">
      <c r="A19" s="226"/>
      <c r="D19" s="13" t="s">
        <v>881</v>
      </c>
      <c r="E19" s="4" t="s">
        <v>46</v>
      </c>
      <c r="F19" s="4">
        <v>4</v>
      </c>
      <c r="G19" s="4">
        <v>4</v>
      </c>
      <c r="H19" s="1">
        <v>1</v>
      </c>
      <c r="I19" s="3"/>
      <c r="J19" s="3"/>
      <c r="P19" s="3"/>
      <c r="Q19" s="3"/>
      <c r="W19" s="3"/>
      <c r="X19" s="3"/>
    </row>
    <row r="20" spans="1:28" ht="13" x14ac:dyDescent="0.15">
      <c r="A20" s="226"/>
      <c r="D20" s="13" t="s">
        <v>486</v>
      </c>
      <c r="E20" s="4" t="s">
        <v>46</v>
      </c>
      <c r="F20" s="4">
        <v>1</v>
      </c>
      <c r="G20" s="4">
        <v>1.5</v>
      </c>
      <c r="H20" s="1">
        <v>0.5</v>
      </c>
      <c r="I20" s="3"/>
      <c r="J20" s="3"/>
      <c r="P20" s="3"/>
      <c r="Q20" s="3"/>
      <c r="W20" s="3"/>
      <c r="X20" s="3"/>
    </row>
    <row r="21" spans="1:28" ht="13" x14ac:dyDescent="0.15">
      <c r="A21" s="226"/>
      <c r="D21" s="13" t="s">
        <v>487</v>
      </c>
      <c r="E21" s="4" t="s">
        <v>46</v>
      </c>
      <c r="F21" s="4">
        <v>2</v>
      </c>
      <c r="G21" s="4">
        <v>2</v>
      </c>
      <c r="H21" s="1">
        <v>1</v>
      </c>
      <c r="I21" s="3"/>
      <c r="J21" s="3"/>
      <c r="P21" s="3"/>
      <c r="Q21" s="3"/>
      <c r="W21" s="3"/>
      <c r="X21" s="3"/>
    </row>
    <row r="22" spans="1:28" x14ac:dyDescent="0.15">
      <c r="A22" s="226"/>
      <c r="D22" s="15"/>
      <c r="H22" s="1">
        <v>3.5</v>
      </c>
      <c r="I22" s="3"/>
      <c r="J22" s="3"/>
      <c r="P22" s="3"/>
      <c r="Q22" s="3"/>
      <c r="W22" s="3"/>
      <c r="X22" s="3"/>
    </row>
    <row r="23" spans="1:28" x14ac:dyDescent="0.15">
      <c r="A23" s="226"/>
      <c r="B23" s="7">
        <v>16</v>
      </c>
      <c r="C23" s="207" t="s">
        <v>876</v>
      </c>
      <c r="D23" s="207"/>
      <c r="E23" s="207"/>
      <c r="F23" s="207"/>
      <c r="G23" s="207"/>
      <c r="I23" s="3"/>
      <c r="J23" s="3"/>
      <c r="P23" s="3"/>
      <c r="Q23" s="3"/>
      <c r="W23" s="3"/>
      <c r="X23" s="3"/>
    </row>
    <row r="24" spans="1:28" x14ac:dyDescent="0.15">
      <c r="A24" s="226"/>
      <c r="D24" s="1" t="s">
        <v>488</v>
      </c>
      <c r="E24" s="4" t="s">
        <v>12</v>
      </c>
      <c r="F24" s="4">
        <v>2</v>
      </c>
      <c r="G24" s="4">
        <v>2</v>
      </c>
      <c r="H24" s="1">
        <v>1</v>
      </c>
      <c r="I24" s="3"/>
      <c r="J24" s="3"/>
      <c r="P24" s="3"/>
      <c r="Q24" s="3"/>
      <c r="W24" s="3"/>
      <c r="X24" s="3"/>
    </row>
    <row r="25" spans="1:28" x14ac:dyDescent="0.15">
      <c r="A25" s="226"/>
      <c r="I25" s="3"/>
      <c r="J25" s="3"/>
      <c r="P25" s="3"/>
      <c r="Q25" s="3"/>
      <c r="W25" s="3"/>
      <c r="X25" s="3"/>
    </row>
    <row r="26" spans="1:28" x14ac:dyDescent="0.15">
      <c r="A26" s="226"/>
      <c r="B26" s="7">
        <v>18</v>
      </c>
      <c r="C26" s="207" t="s">
        <v>878</v>
      </c>
      <c r="D26" s="207"/>
      <c r="E26" s="207"/>
      <c r="F26" s="207"/>
      <c r="G26" s="207"/>
      <c r="I26" s="3"/>
      <c r="J26" s="3"/>
      <c r="P26" s="3"/>
      <c r="Q26" s="3"/>
      <c r="W26" s="3"/>
      <c r="X26" s="3"/>
    </row>
    <row r="27" spans="1:28" ht="13" x14ac:dyDescent="0.15">
      <c r="A27" s="226"/>
      <c r="D27" s="13" t="s">
        <v>489</v>
      </c>
      <c r="E27" s="4" t="s">
        <v>14</v>
      </c>
      <c r="F27" s="4">
        <v>3</v>
      </c>
      <c r="G27" s="4">
        <v>3</v>
      </c>
      <c r="I27" s="3"/>
      <c r="J27" s="3"/>
      <c r="P27" s="3"/>
      <c r="Q27" s="3"/>
      <c r="W27" s="3"/>
      <c r="X27" s="3"/>
    </row>
    <row r="28" spans="1:28" x14ac:dyDescent="0.15">
      <c r="A28" s="227"/>
      <c r="B28" s="210" t="s">
        <v>25</v>
      </c>
      <c r="C28" s="210"/>
      <c r="D28" s="210"/>
      <c r="E28" s="16"/>
      <c r="F28" s="17">
        <f>SUM(F18:F24)</f>
        <v>9</v>
      </c>
      <c r="G28" s="17">
        <f>SUM(G18:G27)</f>
        <v>12.5</v>
      </c>
      <c r="H28" s="14">
        <v>1</v>
      </c>
      <c r="I28" s="208">
        <v>12.5</v>
      </c>
      <c r="J28" s="208"/>
      <c r="K28" s="208"/>
      <c r="L28" s="208"/>
      <c r="M28" s="208"/>
      <c r="N28" s="208"/>
      <c r="O28" s="208"/>
      <c r="P28" s="208"/>
      <c r="Q28" s="208"/>
      <c r="R28" s="208"/>
      <c r="S28" s="208"/>
      <c r="T28" s="208"/>
      <c r="U28" s="208"/>
      <c r="Y28" s="3"/>
      <c r="Z28" s="3"/>
      <c r="AA28" s="3"/>
      <c r="AB28" s="3"/>
    </row>
    <row r="29" spans="1:28" x14ac:dyDescent="0.15">
      <c r="H29" s="1">
        <v>2</v>
      </c>
      <c r="I29" s="3"/>
      <c r="J29" s="3"/>
      <c r="P29" s="3"/>
      <c r="Q29" s="3"/>
      <c r="R29" s="3"/>
      <c r="S29" s="3"/>
      <c r="Y29" s="3"/>
      <c r="Z29" s="3"/>
      <c r="AA29" s="3"/>
      <c r="AB29" s="3"/>
    </row>
    <row r="30" spans="1:28" ht="12.75" customHeight="1" x14ac:dyDescent="0.15">
      <c r="A30" s="225" t="s">
        <v>31</v>
      </c>
      <c r="B30" s="7">
        <v>1</v>
      </c>
      <c r="C30" s="207" t="s">
        <v>490</v>
      </c>
      <c r="D30" s="207"/>
      <c r="E30" s="207"/>
      <c r="F30" s="207"/>
      <c r="G30" s="207"/>
      <c r="H30" s="6"/>
      <c r="I30" s="3"/>
      <c r="J30" s="3"/>
      <c r="P30" s="3"/>
      <c r="Q30" s="3"/>
      <c r="R30" s="3"/>
      <c r="S30" s="3"/>
      <c r="Y30" s="3"/>
      <c r="Z30" s="3"/>
      <c r="AA30" s="3"/>
      <c r="AB30" s="3"/>
    </row>
    <row r="31" spans="1:28" ht="69.75" customHeight="1" x14ac:dyDescent="0.15">
      <c r="A31" s="226"/>
      <c r="D31" s="29" t="s">
        <v>491</v>
      </c>
      <c r="E31" s="4" t="s">
        <v>12</v>
      </c>
      <c r="F31" s="4">
        <v>2</v>
      </c>
      <c r="G31" s="4">
        <v>3</v>
      </c>
      <c r="H31" s="6"/>
      <c r="I31" s="3"/>
      <c r="J31" s="3"/>
      <c r="P31" s="3"/>
      <c r="Q31" s="3"/>
      <c r="R31" s="3"/>
      <c r="S31" s="3"/>
      <c r="Y31" s="3"/>
      <c r="Z31" s="3"/>
      <c r="AA31" s="3"/>
      <c r="AB31" s="3"/>
    </row>
    <row r="32" spans="1:28" ht="26" x14ac:dyDescent="0.15">
      <c r="A32" s="226"/>
      <c r="D32" s="20" t="s">
        <v>882</v>
      </c>
      <c r="E32" s="4" t="s">
        <v>46</v>
      </c>
      <c r="F32" s="4">
        <v>2</v>
      </c>
      <c r="G32" s="4">
        <v>2</v>
      </c>
      <c r="H32" s="6"/>
      <c r="I32" s="3"/>
      <c r="J32" s="3"/>
      <c r="P32" s="3"/>
      <c r="Q32" s="3"/>
      <c r="R32" s="3"/>
      <c r="S32" s="3"/>
      <c r="Y32" s="3"/>
      <c r="Z32" s="3"/>
      <c r="AA32" s="3"/>
      <c r="AB32" s="3"/>
    </row>
    <row r="33" spans="1:28" x14ac:dyDescent="0.15">
      <c r="A33" s="226"/>
      <c r="D33" s="20"/>
      <c r="H33" s="6"/>
      <c r="I33" s="3"/>
      <c r="J33" s="3"/>
      <c r="P33" s="3"/>
      <c r="Q33" s="3"/>
      <c r="R33" s="3"/>
      <c r="S33" s="3"/>
      <c r="Y33" s="3"/>
      <c r="Z33" s="3"/>
      <c r="AA33" s="3"/>
      <c r="AB33" s="3"/>
    </row>
    <row r="34" spans="1:28" x14ac:dyDescent="0.15">
      <c r="A34" s="226"/>
      <c r="B34" s="7">
        <v>5</v>
      </c>
      <c r="C34" s="207" t="s">
        <v>883</v>
      </c>
      <c r="D34" s="207"/>
      <c r="E34" s="207"/>
      <c r="F34" s="207"/>
      <c r="G34" s="207"/>
      <c r="H34" s="6"/>
      <c r="I34" s="3"/>
      <c r="J34" s="3"/>
      <c r="P34" s="3"/>
      <c r="Q34" s="3"/>
      <c r="R34" s="3"/>
      <c r="S34" s="3"/>
      <c r="Y34" s="3"/>
      <c r="Z34" s="3"/>
      <c r="AA34" s="3"/>
      <c r="AB34" s="3"/>
    </row>
    <row r="35" spans="1:28" ht="13" x14ac:dyDescent="0.15">
      <c r="A35" s="226"/>
      <c r="D35" s="13" t="s">
        <v>883</v>
      </c>
      <c r="E35" s="4" t="s">
        <v>426</v>
      </c>
      <c r="F35" s="4">
        <v>1</v>
      </c>
      <c r="G35" s="4">
        <v>2.5</v>
      </c>
      <c r="H35" s="6"/>
      <c r="I35" s="3"/>
      <c r="J35" s="3"/>
      <c r="P35" s="3"/>
      <c r="Q35" s="3"/>
      <c r="R35" s="3"/>
      <c r="S35" s="3"/>
      <c r="Y35" s="3"/>
      <c r="Z35" s="3"/>
      <c r="AA35" s="3"/>
      <c r="AB35" s="3"/>
    </row>
    <row r="36" spans="1:28" x14ac:dyDescent="0.15">
      <c r="A36" s="226"/>
      <c r="D36" s="15"/>
      <c r="H36" s="6"/>
      <c r="I36" s="3"/>
      <c r="J36" s="3"/>
      <c r="P36" s="3"/>
      <c r="Q36" s="3"/>
      <c r="R36" s="3"/>
      <c r="S36" s="3"/>
      <c r="Y36" s="3"/>
      <c r="Z36" s="3"/>
      <c r="AA36" s="3"/>
      <c r="AB36" s="3"/>
    </row>
    <row r="37" spans="1:28" ht="13.5" customHeight="1" x14ac:dyDescent="0.15">
      <c r="A37" s="226"/>
      <c r="B37" s="7">
        <v>8</v>
      </c>
      <c r="C37" s="207" t="s">
        <v>884</v>
      </c>
      <c r="D37" s="207"/>
      <c r="E37" s="207"/>
      <c r="F37" s="207"/>
      <c r="G37" s="207"/>
      <c r="H37" s="6"/>
      <c r="I37" s="3"/>
      <c r="J37" s="3"/>
      <c r="P37" s="3"/>
      <c r="Q37" s="3"/>
      <c r="R37" s="3"/>
      <c r="S37" s="3"/>
      <c r="Y37" s="3"/>
      <c r="Z37" s="3"/>
      <c r="AA37" s="3"/>
      <c r="AB37" s="3"/>
    </row>
    <row r="38" spans="1:28" ht="13" x14ac:dyDescent="0.15">
      <c r="A38" s="226"/>
      <c r="D38" s="13" t="s">
        <v>495</v>
      </c>
      <c r="E38" s="4" t="s">
        <v>46</v>
      </c>
      <c r="F38" s="4">
        <v>2</v>
      </c>
      <c r="G38" s="4">
        <v>2.5</v>
      </c>
      <c r="I38" s="3"/>
      <c r="J38" s="3"/>
      <c r="P38" s="3"/>
      <c r="Q38" s="3"/>
      <c r="R38" s="3"/>
      <c r="S38" s="3"/>
      <c r="Y38" s="3"/>
      <c r="Z38" s="3"/>
      <c r="AA38" s="3"/>
      <c r="AB38" s="3"/>
    </row>
    <row r="39" spans="1:28" ht="13" x14ac:dyDescent="0.15">
      <c r="A39" s="226"/>
      <c r="D39" s="13" t="s">
        <v>496</v>
      </c>
      <c r="E39" s="4" t="s">
        <v>46</v>
      </c>
      <c r="F39" s="4">
        <v>2</v>
      </c>
      <c r="G39" s="4">
        <v>2.5</v>
      </c>
      <c r="H39" s="1">
        <v>2.5</v>
      </c>
      <c r="I39" s="3"/>
      <c r="J39" s="3"/>
      <c r="P39" s="3"/>
      <c r="Q39" s="3"/>
      <c r="R39" s="3"/>
      <c r="S39" s="3"/>
      <c r="Y39" s="3"/>
      <c r="Z39" s="3"/>
      <c r="AA39" s="3"/>
      <c r="AB39" s="3"/>
    </row>
    <row r="40" spans="1:28" x14ac:dyDescent="0.15">
      <c r="A40" s="226"/>
      <c r="D40" s="15"/>
      <c r="H40" s="1">
        <v>2.5</v>
      </c>
      <c r="I40" s="3"/>
      <c r="J40" s="3"/>
      <c r="P40" s="3"/>
      <c r="Q40" s="3"/>
      <c r="W40" s="3"/>
      <c r="X40" s="3"/>
    </row>
    <row r="41" spans="1:28" ht="13.5" customHeight="1" x14ac:dyDescent="0.15">
      <c r="A41" s="226"/>
      <c r="B41" s="7">
        <v>13</v>
      </c>
      <c r="C41" s="207" t="s">
        <v>885</v>
      </c>
      <c r="D41" s="207"/>
      <c r="E41" s="207"/>
      <c r="F41" s="207"/>
      <c r="G41" s="207"/>
      <c r="I41" s="3"/>
      <c r="J41" s="3"/>
      <c r="P41" s="3"/>
      <c r="Q41" s="3"/>
      <c r="W41" s="3"/>
      <c r="X41" s="3"/>
    </row>
    <row r="42" spans="1:28" ht="13" x14ac:dyDescent="0.15">
      <c r="A42" s="226"/>
      <c r="D42" s="13" t="s">
        <v>886</v>
      </c>
      <c r="E42" s="4" t="s">
        <v>12</v>
      </c>
      <c r="F42" s="4">
        <v>3</v>
      </c>
      <c r="G42" s="4">
        <v>2.5</v>
      </c>
      <c r="I42" s="3"/>
      <c r="J42" s="3"/>
      <c r="P42" s="3"/>
      <c r="Q42" s="3"/>
      <c r="W42" s="3"/>
      <c r="X42" s="3"/>
    </row>
    <row r="43" spans="1:28" x14ac:dyDescent="0.15">
      <c r="A43" s="227"/>
      <c r="B43" s="210" t="s">
        <v>25</v>
      </c>
      <c r="C43" s="210"/>
      <c r="D43" s="210"/>
      <c r="E43" s="16"/>
      <c r="F43" s="17">
        <f>SUM(F31:F42)</f>
        <v>12</v>
      </c>
      <c r="G43" s="17">
        <f>SUM(G31:G42)</f>
        <v>15</v>
      </c>
      <c r="H43" s="14"/>
      <c r="I43" s="208">
        <v>15</v>
      </c>
      <c r="J43" s="208"/>
      <c r="K43" s="208"/>
      <c r="L43" s="208"/>
      <c r="M43" s="208"/>
      <c r="N43" s="208"/>
      <c r="O43" s="208"/>
      <c r="P43" s="208"/>
      <c r="Q43" s="208"/>
      <c r="R43" s="208"/>
      <c r="S43" s="208"/>
      <c r="T43" s="208"/>
      <c r="U43" s="208"/>
      <c r="V43" s="208"/>
      <c r="W43" s="208"/>
      <c r="X43" s="3"/>
    </row>
    <row r="44" spans="1:28" x14ac:dyDescent="0.15">
      <c r="H44" s="1">
        <v>7</v>
      </c>
      <c r="L44" s="3"/>
      <c r="M44" s="3"/>
      <c r="S44" s="3"/>
      <c r="T44" s="3"/>
      <c r="X44" s="3"/>
    </row>
    <row r="45" spans="1:28" ht="13.5" customHeight="1" x14ac:dyDescent="0.15">
      <c r="A45" s="225" t="s">
        <v>41</v>
      </c>
      <c r="B45" s="7">
        <v>9</v>
      </c>
      <c r="C45" s="207" t="s">
        <v>887</v>
      </c>
      <c r="D45" s="207"/>
      <c r="E45" s="207"/>
      <c r="F45" s="207"/>
      <c r="G45" s="207"/>
      <c r="H45" s="6">
        <v>7</v>
      </c>
      <c r="I45" s="3"/>
      <c r="J45" s="3"/>
      <c r="P45" s="3"/>
      <c r="Q45" s="3"/>
      <c r="R45" s="3"/>
      <c r="S45" s="3"/>
      <c r="Y45" s="3"/>
      <c r="Z45" s="3"/>
      <c r="AA45" s="3"/>
      <c r="AB45" s="3"/>
    </row>
    <row r="46" spans="1:28" ht="13" x14ac:dyDescent="0.15">
      <c r="A46" s="226"/>
      <c r="D46" s="13" t="s">
        <v>888</v>
      </c>
      <c r="E46" s="4" t="s">
        <v>46</v>
      </c>
      <c r="F46" s="4">
        <v>2</v>
      </c>
      <c r="G46" s="4">
        <v>2.5</v>
      </c>
      <c r="I46" s="3"/>
      <c r="J46" s="3"/>
      <c r="P46" s="3"/>
      <c r="Q46" s="3"/>
      <c r="R46" s="3"/>
      <c r="S46" s="3"/>
      <c r="Y46" s="3"/>
      <c r="Z46" s="3"/>
      <c r="AA46" s="3"/>
      <c r="AB46" s="3"/>
    </row>
    <row r="47" spans="1:28" ht="13" x14ac:dyDescent="0.15">
      <c r="A47" s="226"/>
      <c r="D47" s="13" t="s">
        <v>889</v>
      </c>
      <c r="E47" s="4" t="s">
        <v>46</v>
      </c>
      <c r="F47" s="4">
        <v>2</v>
      </c>
      <c r="G47" s="4">
        <v>2.5</v>
      </c>
      <c r="I47" s="3"/>
      <c r="J47" s="3"/>
      <c r="P47" s="3"/>
      <c r="Q47" s="3"/>
      <c r="R47" s="3"/>
      <c r="S47" s="3"/>
      <c r="Y47" s="3"/>
      <c r="Z47" s="3"/>
      <c r="AA47" s="3"/>
      <c r="AB47" s="3"/>
    </row>
    <row r="48" spans="1:28" x14ac:dyDescent="0.15">
      <c r="A48" s="226"/>
      <c r="D48" s="15"/>
      <c r="H48" s="1">
        <v>2.5</v>
      </c>
      <c r="I48" s="3"/>
      <c r="J48" s="3"/>
      <c r="P48" s="3"/>
      <c r="Q48" s="3"/>
      <c r="W48" s="3"/>
      <c r="X48" s="3"/>
    </row>
    <row r="49" spans="1:29" ht="12.75" customHeight="1" x14ac:dyDescent="0.15">
      <c r="A49" s="226"/>
      <c r="B49" s="7">
        <v>13</v>
      </c>
      <c r="C49" s="207" t="s">
        <v>497</v>
      </c>
      <c r="D49" s="207"/>
      <c r="E49" s="207"/>
      <c r="F49" s="207"/>
      <c r="G49" s="207"/>
      <c r="I49" s="3"/>
      <c r="J49" s="3"/>
      <c r="P49" s="3"/>
      <c r="Q49" s="3"/>
      <c r="W49" s="3"/>
      <c r="X49" s="3"/>
    </row>
    <row r="50" spans="1:29" ht="13" x14ac:dyDescent="0.15">
      <c r="A50" s="226"/>
      <c r="D50" s="13" t="s">
        <v>890</v>
      </c>
      <c r="E50" s="4" t="s">
        <v>12</v>
      </c>
      <c r="F50" s="4">
        <v>2</v>
      </c>
      <c r="G50" s="4">
        <v>2.5</v>
      </c>
      <c r="I50" s="3"/>
      <c r="J50" s="3"/>
      <c r="P50" s="3"/>
      <c r="Q50" s="3"/>
      <c r="W50" s="3"/>
      <c r="X50" s="3"/>
    </row>
    <row r="51" spans="1:29" x14ac:dyDescent="0.15">
      <c r="A51" s="226"/>
      <c r="D51" s="13"/>
      <c r="H51" s="1">
        <v>1.5</v>
      </c>
      <c r="I51" s="3"/>
      <c r="J51" s="3"/>
      <c r="P51" s="3"/>
      <c r="Q51" s="3"/>
      <c r="W51" s="3"/>
      <c r="X51" s="3"/>
    </row>
    <row r="52" spans="1:29" ht="13.5" customHeight="1" x14ac:dyDescent="0.15">
      <c r="A52" s="226"/>
      <c r="B52" s="7">
        <v>2</v>
      </c>
      <c r="C52" s="207" t="s">
        <v>449</v>
      </c>
      <c r="D52" s="207"/>
      <c r="E52" s="207"/>
      <c r="F52" s="207"/>
      <c r="G52" s="207"/>
      <c r="H52" s="1">
        <v>4</v>
      </c>
      <c r="I52" s="3"/>
      <c r="J52" s="3"/>
      <c r="P52" s="3"/>
      <c r="Q52" s="3"/>
      <c r="W52" s="3"/>
      <c r="X52" s="3"/>
    </row>
    <row r="53" spans="1:29" ht="13" x14ac:dyDescent="0.15">
      <c r="A53" s="226"/>
      <c r="D53" s="13" t="s">
        <v>450</v>
      </c>
      <c r="E53" s="4" t="s">
        <v>18</v>
      </c>
      <c r="F53" s="4">
        <v>2</v>
      </c>
      <c r="G53" s="4">
        <v>2</v>
      </c>
      <c r="I53" s="3"/>
      <c r="J53" s="3"/>
      <c r="P53" s="3"/>
      <c r="Q53" s="3"/>
      <c r="W53" s="3"/>
      <c r="X53" s="3"/>
    </row>
    <row r="54" spans="1:29" x14ac:dyDescent="0.15">
      <c r="A54" s="227"/>
      <c r="B54" s="210" t="s">
        <v>25</v>
      </c>
      <c r="C54" s="210"/>
      <c r="D54" s="210"/>
      <c r="E54" s="16"/>
      <c r="F54" s="17">
        <f>SUM(F46:F53)</f>
        <v>8</v>
      </c>
      <c r="G54" s="17">
        <f>SUM(G46:G53)</f>
        <v>9.5</v>
      </c>
      <c r="H54" s="14"/>
      <c r="I54" s="208">
        <v>9.5</v>
      </c>
      <c r="J54" s="208"/>
      <c r="K54" s="208"/>
      <c r="L54" s="208"/>
      <c r="M54" s="208"/>
      <c r="N54" s="208"/>
      <c r="O54" s="208"/>
      <c r="P54" s="208"/>
      <c r="Q54" s="208"/>
      <c r="R54" s="208"/>
      <c r="S54" s="3"/>
      <c r="T54" s="3"/>
      <c r="U54" s="3"/>
      <c r="V54" s="3"/>
      <c r="W54" s="3"/>
    </row>
    <row r="55" spans="1:29" x14ac:dyDescent="0.15">
      <c r="A55" s="34"/>
      <c r="L55" s="3"/>
      <c r="M55" s="3"/>
      <c r="S55" s="3"/>
      <c r="T55" s="3"/>
      <c r="X55" s="3"/>
    </row>
    <row r="56" spans="1:29" x14ac:dyDescent="0.15">
      <c r="L56" s="3"/>
      <c r="M56" s="3"/>
      <c r="S56" s="3"/>
      <c r="T56" s="3"/>
      <c r="X56" s="3"/>
    </row>
    <row r="57" spans="1:29" ht="14" x14ac:dyDescent="0.15">
      <c r="A57" s="225" t="s">
        <v>50</v>
      </c>
      <c r="B57" s="7">
        <v>10</v>
      </c>
      <c r="C57" s="207" t="s">
        <v>891</v>
      </c>
      <c r="D57" s="207"/>
      <c r="E57" s="207"/>
      <c r="F57" s="207"/>
      <c r="G57" s="207"/>
      <c r="H57" s="6"/>
      <c r="I57" s="3"/>
      <c r="J57" s="3"/>
      <c r="P57" s="3"/>
      <c r="Q57" s="3"/>
      <c r="W57" s="3"/>
      <c r="X57" s="3"/>
      <c r="AC57" s="18"/>
    </row>
    <row r="58" spans="1:29" ht="14" x14ac:dyDescent="0.15">
      <c r="A58" s="226"/>
      <c r="D58" s="13" t="s">
        <v>892</v>
      </c>
      <c r="E58" s="4" t="s">
        <v>46</v>
      </c>
      <c r="F58" s="4">
        <v>1</v>
      </c>
      <c r="G58" s="4">
        <v>2.5</v>
      </c>
      <c r="H58" s="6"/>
      <c r="I58" s="3"/>
      <c r="J58" s="3"/>
      <c r="P58" s="3"/>
      <c r="Q58" s="3"/>
      <c r="W58" s="3"/>
      <c r="X58" s="3"/>
      <c r="AC58" s="18"/>
    </row>
    <row r="59" spans="1:29" ht="14" x14ac:dyDescent="0.15">
      <c r="A59" s="226"/>
      <c r="D59" s="13" t="s">
        <v>506</v>
      </c>
      <c r="E59" s="4" t="s">
        <v>46</v>
      </c>
      <c r="F59" s="4">
        <v>2</v>
      </c>
      <c r="G59" s="4">
        <v>2.5</v>
      </c>
      <c r="H59" s="6"/>
      <c r="I59" s="3"/>
      <c r="J59" s="3"/>
      <c r="P59" s="3"/>
      <c r="Q59" s="3"/>
      <c r="W59" s="3"/>
      <c r="X59" s="3"/>
      <c r="AC59" s="18"/>
    </row>
    <row r="60" spans="1:29" ht="14" x14ac:dyDescent="0.15">
      <c r="A60" s="226"/>
      <c r="E60" s="3"/>
      <c r="F60" s="3"/>
      <c r="I60" s="3"/>
      <c r="J60" s="3"/>
      <c r="P60" s="3"/>
      <c r="Q60" s="3"/>
      <c r="W60" s="3"/>
      <c r="X60" s="3"/>
      <c r="AC60" s="18"/>
    </row>
    <row r="61" spans="1:29" ht="14" x14ac:dyDescent="0.15">
      <c r="A61" s="226"/>
      <c r="B61" s="7">
        <v>14</v>
      </c>
      <c r="C61" s="207" t="s">
        <v>893</v>
      </c>
      <c r="D61" s="207"/>
      <c r="E61" s="207"/>
      <c r="F61" s="207"/>
      <c r="G61" s="207"/>
      <c r="I61" s="3"/>
      <c r="J61" s="3"/>
      <c r="P61" s="3"/>
      <c r="Q61" s="3"/>
      <c r="W61" s="3"/>
      <c r="X61" s="3"/>
      <c r="AC61" s="18"/>
    </row>
    <row r="62" spans="1:29" ht="14" x14ac:dyDescent="0.15">
      <c r="A62" s="226"/>
      <c r="D62" s="13" t="s">
        <v>894</v>
      </c>
      <c r="E62" s="4" t="s">
        <v>12</v>
      </c>
      <c r="F62" s="4">
        <v>2</v>
      </c>
      <c r="G62" s="4">
        <v>5</v>
      </c>
      <c r="I62" s="3"/>
      <c r="J62" s="3"/>
      <c r="P62" s="3"/>
      <c r="Q62" s="3"/>
      <c r="W62" s="3"/>
      <c r="X62" s="3"/>
      <c r="AC62" s="18"/>
    </row>
    <row r="63" spans="1:29" ht="14" x14ac:dyDescent="0.15">
      <c r="A63" s="226"/>
      <c r="H63" s="3"/>
      <c r="I63" s="3"/>
      <c r="J63" s="3"/>
      <c r="P63" s="3"/>
      <c r="Q63" s="3"/>
      <c r="W63" s="3"/>
      <c r="X63" s="3"/>
      <c r="AC63" s="18"/>
    </row>
    <row r="64" spans="1:29" ht="14" x14ac:dyDescent="0.15">
      <c r="A64" s="226"/>
      <c r="B64" s="7">
        <v>2</v>
      </c>
      <c r="C64" s="207" t="s">
        <v>449</v>
      </c>
      <c r="D64" s="207"/>
      <c r="E64" s="207"/>
      <c r="F64" s="207"/>
      <c r="G64" s="207"/>
      <c r="I64" s="3"/>
      <c r="J64" s="3"/>
      <c r="P64" s="3"/>
      <c r="Q64" s="3"/>
      <c r="W64" s="3"/>
      <c r="X64" s="3"/>
      <c r="AC64" s="18"/>
    </row>
    <row r="65" spans="1:28" ht="13" x14ac:dyDescent="0.15">
      <c r="A65" s="227"/>
      <c r="D65" s="13" t="s">
        <v>509</v>
      </c>
      <c r="E65" s="4" t="s">
        <v>54</v>
      </c>
      <c r="F65" s="4">
        <v>2</v>
      </c>
      <c r="G65" s="4">
        <v>3</v>
      </c>
      <c r="H65" s="14"/>
      <c r="I65" s="1">
        <v>10</v>
      </c>
      <c r="N65" s="3"/>
      <c r="O65" s="3"/>
      <c r="V65" s="3"/>
      <c r="W65" s="3"/>
      <c r="X65" s="3"/>
    </row>
    <row r="66" spans="1:28" x14ac:dyDescent="0.15">
      <c r="A66" s="25"/>
      <c r="B66" s="210" t="s">
        <v>25</v>
      </c>
      <c r="C66" s="210"/>
      <c r="D66" s="210"/>
      <c r="E66" s="16"/>
      <c r="F66" s="17">
        <f>SUM(F57:F65)</f>
        <v>7</v>
      </c>
      <c r="G66" s="17">
        <f>SUM(G57:G65)</f>
        <v>13</v>
      </c>
      <c r="I66" s="208">
        <v>13</v>
      </c>
      <c r="J66" s="208"/>
      <c r="K66" s="208"/>
      <c r="L66" s="208"/>
      <c r="M66" s="208"/>
      <c r="N66" s="208"/>
      <c r="O66" s="208"/>
      <c r="P66" s="208"/>
      <c r="Q66" s="208"/>
      <c r="R66" s="208"/>
      <c r="S66" s="208"/>
      <c r="T66" s="208"/>
      <c r="U66" s="208"/>
      <c r="V66" s="3"/>
      <c r="W66" s="3"/>
      <c r="X66" s="3"/>
      <c r="Y66" s="3"/>
    </row>
    <row r="68" spans="1:28" x14ac:dyDescent="0.15">
      <c r="A68" s="225" t="s">
        <v>58</v>
      </c>
      <c r="B68" s="7">
        <v>11</v>
      </c>
      <c r="C68" s="207" t="s">
        <v>895</v>
      </c>
      <c r="D68" s="207"/>
      <c r="E68" s="207"/>
      <c r="F68" s="207"/>
      <c r="G68" s="207"/>
      <c r="H68" s="6"/>
      <c r="M68" s="3"/>
      <c r="N68" s="3"/>
      <c r="S68" s="3"/>
      <c r="T68" s="3"/>
      <c r="Y68" s="3"/>
    </row>
    <row r="69" spans="1:28" ht="13" x14ac:dyDescent="0.15">
      <c r="A69" s="226"/>
      <c r="D69" s="13" t="s">
        <v>896</v>
      </c>
      <c r="E69" s="4" t="s">
        <v>46</v>
      </c>
      <c r="F69" s="4">
        <v>2</v>
      </c>
      <c r="G69" s="4">
        <v>2.5</v>
      </c>
      <c r="M69" s="3"/>
      <c r="N69" s="3"/>
      <c r="S69" s="3"/>
      <c r="T69" s="3"/>
      <c r="Y69" s="3"/>
    </row>
    <row r="70" spans="1:28" ht="13" x14ac:dyDescent="0.15">
      <c r="A70" s="226"/>
      <c r="D70" s="13" t="s">
        <v>512</v>
      </c>
      <c r="E70" s="4" t="s">
        <v>46</v>
      </c>
      <c r="F70" s="4">
        <v>2</v>
      </c>
      <c r="G70" s="4">
        <v>2.5</v>
      </c>
      <c r="M70" s="3"/>
      <c r="N70" s="3"/>
      <c r="S70" s="3"/>
      <c r="T70" s="3"/>
      <c r="Y70" s="3"/>
    </row>
    <row r="71" spans="1:28" x14ac:dyDescent="0.15">
      <c r="A71" s="226"/>
      <c r="D71" s="15"/>
      <c r="I71" s="3"/>
      <c r="J71" s="3"/>
      <c r="P71" s="3"/>
      <c r="Q71" s="3"/>
      <c r="W71" s="3"/>
      <c r="X71" s="3"/>
    </row>
    <row r="72" spans="1:28" ht="13.5" customHeight="1" x14ac:dyDescent="0.15">
      <c r="A72" s="226"/>
      <c r="B72" s="7">
        <v>15</v>
      </c>
      <c r="C72" s="207" t="s">
        <v>897</v>
      </c>
      <c r="D72" s="207"/>
      <c r="E72" s="207"/>
      <c r="F72" s="207"/>
      <c r="G72" s="207"/>
      <c r="I72" s="3"/>
      <c r="J72" s="3"/>
      <c r="P72" s="3"/>
      <c r="Q72" s="3"/>
      <c r="W72" s="3"/>
      <c r="X72" s="3"/>
    </row>
    <row r="73" spans="1:28" ht="13" x14ac:dyDescent="0.15">
      <c r="A73" s="226"/>
      <c r="D73" s="13" t="s">
        <v>898</v>
      </c>
      <c r="E73" s="4" t="s">
        <v>12</v>
      </c>
      <c r="F73" s="4">
        <v>2</v>
      </c>
      <c r="G73" s="4">
        <v>5</v>
      </c>
      <c r="I73" s="3"/>
      <c r="J73" s="3"/>
      <c r="P73" s="3"/>
      <c r="Q73" s="3"/>
      <c r="W73" s="3"/>
      <c r="X73" s="3"/>
    </row>
    <row r="74" spans="1:28" x14ac:dyDescent="0.15">
      <c r="A74" s="226"/>
      <c r="D74" s="13"/>
      <c r="I74" s="3"/>
      <c r="J74" s="3"/>
      <c r="P74" s="3"/>
      <c r="Q74" s="3"/>
      <c r="W74" s="3"/>
      <c r="X74" s="3"/>
    </row>
    <row r="75" spans="1:28" ht="14.25" customHeight="1" x14ac:dyDescent="0.15">
      <c r="A75" s="226"/>
      <c r="B75" s="7">
        <v>3</v>
      </c>
      <c r="C75" s="207" t="s">
        <v>462</v>
      </c>
      <c r="D75" s="207"/>
      <c r="E75" s="207"/>
      <c r="F75" s="207"/>
      <c r="G75" s="207"/>
      <c r="I75" s="3"/>
      <c r="J75" s="3"/>
      <c r="P75" s="3"/>
      <c r="Q75" s="3"/>
      <c r="W75" s="3"/>
      <c r="X75" s="3"/>
    </row>
    <row r="76" spans="1:28" ht="65" x14ac:dyDescent="0.15">
      <c r="A76" s="226"/>
      <c r="D76" s="19" t="s">
        <v>463</v>
      </c>
      <c r="E76" s="4" t="s">
        <v>12</v>
      </c>
      <c r="F76" s="4">
        <v>2</v>
      </c>
      <c r="G76" s="4">
        <v>2</v>
      </c>
      <c r="I76" s="3"/>
      <c r="J76" s="3"/>
      <c r="P76" s="3"/>
      <c r="Q76" s="3"/>
      <c r="W76" s="3"/>
      <c r="X76" s="3"/>
    </row>
    <row r="77" spans="1:28" ht="13" x14ac:dyDescent="0.15">
      <c r="A77" s="226"/>
      <c r="D77" s="19" t="s">
        <v>899</v>
      </c>
      <c r="E77" s="4" t="s">
        <v>46</v>
      </c>
      <c r="F77" s="4">
        <v>2</v>
      </c>
      <c r="G77" s="4">
        <v>3</v>
      </c>
      <c r="I77" s="3"/>
      <c r="J77" s="3"/>
      <c r="P77" s="3"/>
      <c r="Q77" s="3"/>
      <c r="W77" s="3"/>
      <c r="X77" s="3"/>
    </row>
    <row r="78" spans="1:28" x14ac:dyDescent="0.15">
      <c r="A78" s="227"/>
      <c r="B78" s="241" t="s">
        <v>25</v>
      </c>
      <c r="C78" s="210"/>
      <c r="D78" s="210"/>
      <c r="E78" s="16"/>
      <c r="F78" s="17">
        <f>SUM(F69:F77)</f>
        <v>10</v>
      </c>
      <c r="G78" s="17">
        <f>SUM(G68:G77)</f>
        <v>15</v>
      </c>
      <c r="H78" s="14"/>
      <c r="I78" s="208">
        <v>15</v>
      </c>
      <c r="J78" s="208"/>
      <c r="K78" s="208"/>
      <c r="L78" s="208"/>
      <c r="M78" s="208"/>
      <c r="N78" s="208"/>
      <c r="O78" s="208"/>
      <c r="P78" s="208"/>
      <c r="Q78" s="208"/>
      <c r="R78" s="208"/>
      <c r="S78" s="208"/>
      <c r="T78" s="208"/>
      <c r="U78" s="208"/>
      <c r="V78" s="208"/>
      <c r="W78" s="208"/>
      <c r="AA78" s="3"/>
      <c r="AB78" s="3"/>
    </row>
    <row r="79" spans="1:28" x14ac:dyDescent="0.15">
      <c r="I79" s="3"/>
      <c r="J79" s="3"/>
      <c r="P79" s="3"/>
      <c r="Q79" s="3"/>
      <c r="W79" s="3"/>
    </row>
    <row r="80" spans="1:28" ht="13.5" customHeight="1" x14ac:dyDescent="0.15">
      <c r="A80" s="225" t="s">
        <v>62</v>
      </c>
      <c r="B80" s="7">
        <v>12</v>
      </c>
      <c r="C80" s="207" t="s">
        <v>900</v>
      </c>
      <c r="D80" s="207"/>
      <c r="E80" s="207"/>
      <c r="F80" s="207"/>
      <c r="G80" s="207"/>
      <c r="H80" s="6"/>
      <c r="M80" s="3"/>
      <c r="N80" s="3"/>
      <c r="S80" s="3"/>
      <c r="T80" s="3"/>
      <c r="Y80" s="3"/>
    </row>
    <row r="81" spans="1:26" ht="13" x14ac:dyDescent="0.15">
      <c r="A81" s="226"/>
      <c r="D81" s="13" t="s">
        <v>517</v>
      </c>
      <c r="E81" s="4" t="s">
        <v>46</v>
      </c>
      <c r="F81" s="4">
        <v>2</v>
      </c>
      <c r="G81" s="4">
        <v>2.5</v>
      </c>
      <c r="M81" s="3"/>
      <c r="N81" s="3"/>
      <c r="S81" s="3"/>
      <c r="T81" s="3"/>
      <c r="Y81" s="3"/>
    </row>
    <row r="82" spans="1:26" x14ac:dyDescent="0.15">
      <c r="A82" s="226"/>
      <c r="D82" s="15"/>
      <c r="I82" s="3"/>
      <c r="J82" s="3"/>
      <c r="P82" s="3"/>
      <c r="Q82" s="3"/>
      <c r="W82" s="3"/>
      <c r="X82" s="3"/>
    </row>
    <row r="83" spans="1:26" ht="14.25" customHeight="1" x14ac:dyDescent="0.15">
      <c r="A83" s="226"/>
      <c r="B83" s="7">
        <v>17</v>
      </c>
      <c r="C83" s="207" t="s">
        <v>901</v>
      </c>
      <c r="D83" s="207"/>
      <c r="E83" s="207"/>
      <c r="F83" s="207"/>
      <c r="G83" s="207"/>
      <c r="I83" s="3"/>
      <c r="J83" s="3"/>
      <c r="P83" s="3"/>
      <c r="Q83" s="3"/>
      <c r="W83" s="3"/>
      <c r="X83" s="3"/>
    </row>
    <row r="84" spans="1:26" ht="13" x14ac:dyDescent="0.15">
      <c r="A84" s="226"/>
      <c r="D84" s="13" t="s">
        <v>902</v>
      </c>
      <c r="E84" s="4" t="s">
        <v>12</v>
      </c>
      <c r="F84" s="4">
        <v>2</v>
      </c>
      <c r="G84" s="4">
        <v>7.5</v>
      </c>
      <c r="I84" s="3"/>
      <c r="J84" s="3"/>
      <c r="P84" s="3"/>
      <c r="Q84" s="3"/>
      <c r="W84" s="3"/>
      <c r="X84" s="3"/>
    </row>
    <row r="85" spans="1:26" x14ac:dyDescent="0.15">
      <c r="A85" s="226"/>
      <c r="D85" s="13"/>
      <c r="I85" s="3"/>
      <c r="J85" s="3"/>
      <c r="P85" s="3"/>
      <c r="Q85" s="3"/>
      <c r="W85" s="3"/>
      <c r="X85" s="3"/>
    </row>
    <row r="86" spans="1:26" ht="14.25" customHeight="1" x14ac:dyDescent="0.15">
      <c r="A86" s="226"/>
      <c r="B86" s="7">
        <v>4</v>
      </c>
      <c r="C86" s="207" t="s">
        <v>520</v>
      </c>
      <c r="D86" s="207"/>
      <c r="E86" s="207"/>
      <c r="F86" s="207"/>
      <c r="G86" s="207"/>
      <c r="I86" s="3"/>
      <c r="J86" s="3"/>
      <c r="P86" s="3"/>
      <c r="Q86" s="3"/>
      <c r="W86" s="3"/>
      <c r="X86" s="3"/>
    </row>
    <row r="87" spans="1:26" ht="13" x14ac:dyDescent="0.15">
      <c r="A87" s="226"/>
      <c r="D87" s="13" t="s">
        <v>64</v>
      </c>
      <c r="E87" s="4" t="s">
        <v>65</v>
      </c>
      <c r="F87" s="4">
        <v>1</v>
      </c>
      <c r="G87" s="4">
        <v>5</v>
      </c>
      <c r="I87" s="3"/>
      <c r="J87" s="3"/>
      <c r="P87" s="3"/>
      <c r="Q87" s="3"/>
      <c r="W87" s="3"/>
      <c r="X87" s="3"/>
    </row>
    <row r="88" spans="1:26" x14ac:dyDescent="0.15">
      <c r="A88" s="227"/>
      <c r="B88" s="241" t="s">
        <v>25</v>
      </c>
      <c r="C88" s="210"/>
      <c r="D88" s="210"/>
      <c r="E88" s="16"/>
      <c r="F88" s="17">
        <f>SUM(F81:F87)</f>
        <v>5</v>
      </c>
      <c r="G88" s="17">
        <f>SUM(G80:G87)</f>
        <v>15</v>
      </c>
      <c r="H88" s="14"/>
      <c r="I88" s="208">
        <v>15</v>
      </c>
      <c r="J88" s="208"/>
      <c r="K88" s="208"/>
      <c r="L88" s="208"/>
      <c r="M88" s="208"/>
      <c r="N88" s="208"/>
      <c r="O88" s="208"/>
      <c r="P88" s="208"/>
      <c r="Q88" s="208"/>
      <c r="R88" s="208"/>
      <c r="S88" s="208"/>
      <c r="T88" s="208"/>
      <c r="U88" s="208"/>
      <c r="V88" s="208"/>
      <c r="W88" s="208"/>
      <c r="Z88" s="3"/>
    </row>
    <row r="89" spans="1:26" x14ac:dyDescent="0.15">
      <c r="J89" s="3"/>
      <c r="K89" s="3"/>
      <c r="R89" s="3"/>
      <c r="S89" s="3"/>
      <c r="Z89" s="3"/>
    </row>
    <row r="90" spans="1:26" x14ac:dyDescent="0.15">
      <c r="A90" s="226" t="s">
        <v>66</v>
      </c>
      <c r="B90" s="7">
        <v>17</v>
      </c>
      <c r="C90" s="207" t="s">
        <v>903</v>
      </c>
      <c r="D90" s="207"/>
      <c r="E90" s="207"/>
      <c r="F90" s="207"/>
      <c r="G90" s="207"/>
      <c r="I90" s="3"/>
      <c r="J90" s="3"/>
      <c r="P90" s="3"/>
      <c r="Q90" s="3"/>
      <c r="W90" s="3"/>
    </row>
    <row r="91" spans="1:26" ht="26" x14ac:dyDescent="0.15">
      <c r="A91" s="226"/>
      <c r="D91" s="13" t="s">
        <v>904</v>
      </c>
      <c r="E91" s="4" t="s">
        <v>18</v>
      </c>
      <c r="F91" s="4">
        <v>2</v>
      </c>
      <c r="G91" s="4">
        <v>2.5</v>
      </c>
      <c r="I91" s="3"/>
      <c r="J91" s="3"/>
      <c r="P91" s="3"/>
      <c r="Q91" s="3"/>
      <c r="W91" s="3"/>
    </row>
    <row r="92" spans="1:26" x14ac:dyDescent="0.15">
      <c r="A92" s="226"/>
      <c r="D92" s="13"/>
      <c r="I92" s="3"/>
      <c r="J92" s="3"/>
      <c r="P92" s="3"/>
      <c r="Q92" s="3"/>
      <c r="W92" s="3"/>
    </row>
    <row r="93" spans="1:26" x14ac:dyDescent="0.15">
      <c r="A93" s="226"/>
      <c r="B93" s="7"/>
      <c r="C93" s="207" t="s">
        <v>254</v>
      </c>
      <c r="D93" s="207"/>
      <c r="E93" s="207"/>
      <c r="F93" s="207"/>
      <c r="G93" s="207"/>
      <c r="I93" s="3"/>
      <c r="J93" s="3"/>
      <c r="P93" s="3"/>
      <c r="Q93" s="3"/>
      <c r="W93" s="3"/>
    </row>
    <row r="94" spans="1:26" ht="52" x14ac:dyDescent="0.15">
      <c r="A94" s="226"/>
      <c r="D94" s="13" t="s">
        <v>522</v>
      </c>
      <c r="E94" s="4"/>
      <c r="F94" s="4">
        <v>0</v>
      </c>
      <c r="G94" s="4">
        <v>5</v>
      </c>
      <c r="I94" s="3"/>
      <c r="J94" s="3"/>
      <c r="P94" s="3"/>
      <c r="Q94" s="3"/>
      <c r="W94" s="3"/>
    </row>
    <row r="95" spans="1:26" x14ac:dyDescent="0.15">
      <c r="A95" s="227"/>
      <c r="B95" s="241" t="s">
        <v>25</v>
      </c>
      <c r="C95" s="210"/>
      <c r="D95" s="210"/>
      <c r="E95" s="16"/>
      <c r="F95" s="17">
        <f>SUM(F90:F92)</f>
        <v>2</v>
      </c>
      <c r="G95" s="17">
        <f>SUM(G90:G94)</f>
        <v>7.5</v>
      </c>
      <c r="H95" s="14"/>
      <c r="I95" s="208">
        <v>7.5</v>
      </c>
      <c r="J95" s="208"/>
      <c r="K95" s="208"/>
      <c r="L95" s="208"/>
      <c r="M95" s="208"/>
      <c r="N95" s="208"/>
      <c r="O95" s="208"/>
      <c r="P95" s="208"/>
      <c r="R95" s="3"/>
      <c r="W95" s="3"/>
      <c r="X95" s="3"/>
    </row>
    <row r="96" spans="1:26" x14ac:dyDescent="0.15">
      <c r="I96" s="3"/>
      <c r="J96" s="3"/>
      <c r="M96" s="3"/>
      <c r="N96" s="3"/>
      <c r="Q96" s="3"/>
      <c r="R96" s="3"/>
      <c r="U96" s="3"/>
      <c r="V96" s="3"/>
      <c r="Y96" s="3"/>
      <c r="Z96" s="3"/>
    </row>
    <row r="97" spans="1:7" x14ac:dyDescent="0.15">
      <c r="A97" s="10" t="s">
        <v>73</v>
      </c>
      <c r="B97" s="8"/>
      <c r="C97" s="8"/>
      <c r="D97" s="8"/>
      <c r="E97" s="9"/>
      <c r="F97" s="10">
        <f>F95+F88+F78+F66+F54+F43+F28+F16</f>
        <v>64</v>
      </c>
      <c r="G97" s="10">
        <f>G95+G88+G78+G66+G54+G43+G28+G16</f>
        <v>100</v>
      </c>
    </row>
  </sheetData>
  <sheetProtection sheet="1" formatCells="0" formatColumns="0" formatRows="0" insertColumns="0" insertRows="0" insertHyperlinks="0" deleteColumns="0" deleteRows="0" sort="0" autoFilter="0" pivotTables="0"/>
  <mergeCells count="59">
    <mergeCell ref="A1:AB1"/>
    <mergeCell ref="A3:A4"/>
    <mergeCell ref="B3:D4"/>
    <mergeCell ref="E3:E4"/>
    <mergeCell ref="F3:F4"/>
    <mergeCell ref="G3:G4"/>
    <mergeCell ref="I3:AB3"/>
    <mergeCell ref="I4:M4"/>
    <mergeCell ref="N4:R4"/>
    <mergeCell ref="S4:W4"/>
    <mergeCell ref="X4:AB4"/>
    <mergeCell ref="I16:U16"/>
    <mergeCell ref="C6:G6"/>
    <mergeCell ref="A18:A28"/>
    <mergeCell ref="C18:G18"/>
    <mergeCell ref="C23:G23"/>
    <mergeCell ref="B28:D28"/>
    <mergeCell ref="C11:G11"/>
    <mergeCell ref="I66:U66"/>
    <mergeCell ref="B43:D43"/>
    <mergeCell ref="C26:G26"/>
    <mergeCell ref="I28:U28"/>
    <mergeCell ref="C37:G37"/>
    <mergeCell ref="C45:G45"/>
    <mergeCell ref="C49:G49"/>
    <mergeCell ref="C30:G30"/>
    <mergeCell ref="B54:D54"/>
    <mergeCell ref="C61:G61"/>
    <mergeCell ref="C52:G52"/>
    <mergeCell ref="I54:R54"/>
    <mergeCell ref="I43:W43"/>
    <mergeCell ref="C57:G57"/>
    <mergeCell ref="C41:G41"/>
    <mergeCell ref="C34:G34"/>
    <mergeCell ref="I95:P95"/>
    <mergeCell ref="C64:G64"/>
    <mergeCell ref="B66:D66"/>
    <mergeCell ref="I88:W88"/>
    <mergeCell ref="A68:A78"/>
    <mergeCell ref="C68:G68"/>
    <mergeCell ref="C72:G72"/>
    <mergeCell ref="C75:G75"/>
    <mergeCell ref="B78:D78"/>
    <mergeCell ref="I78:W78"/>
    <mergeCell ref="A80:A88"/>
    <mergeCell ref="C80:G80"/>
    <mergeCell ref="C83:G83"/>
    <mergeCell ref="C86:G86"/>
    <mergeCell ref="B88:D88"/>
    <mergeCell ref="A57:A65"/>
    <mergeCell ref="A30:A43"/>
    <mergeCell ref="A6:A16"/>
    <mergeCell ref="C14:G14"/>
    <mergeCell ref="B16:D16"/>
    <mergeCell ref="A90:A95"/>
    <mergeCell ref="C90:G90"/>
    <mergeCell ref="C93:G93"/>
    <mergeCell ref="B95:D95"/>
    <mergeCell ref="A45:A54"/>
  </mergeCells>
  <pageMargins left="0.39370078740157483" right="0.39370078740157483" top="0.78740157480314965" bottom="0.78740157480314965" header="0.31496062992125984" footer="0.31496062992125984"/>
  <pageSetup paperSize="9" scale="60" fitToHeight="0" orientation="portrait" r:id="rId1"/>
  <headerFooter>
    <oddFooter>&amp;L30.11.2020&amp;CBachelorstudium Lehramt Sekundarstufe (Allgemeinbildung)&amp;R&amp;P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4B044-6E2C-49D6-8021-142D14FE59CB}">
  <dimension ref="A1:AB96"/>
  <sheetViews>
    <sheetView view="pageLayout" topLeftCell="A2" zoomScaleNormal="100" workbookViewId="0">
      <selection activeCell="G44" sqref="G44"/>
    </sheetView>
  </sheetViews>
  <sheetFormatPr baseColWidth="10" defaultColWidth="6.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6.5" style="1"/>
  </cols>
  <sheetData>
    <row r="1" spans="1:28" ht="24" x14ac:dyDescent="0.3">
      <c r="A1" s="212" t="s">
        <v>905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5" spans="1:28" x14ac:dyDescent="0.15">
      <c r="I5" s="45"/>
      <c r="J5" s="45"/>
      <c r="K5" s="45"/>
      <c r="L5" s="45"/>
      <c r="M5" s="45"/>
      <c r="N5" s="45"/>
      <c r="O5" s="45"/>
      <c r="P5" s="45"/>
      <c r="Q5" s="45"/>
      <c r="R5" s="45"/>
      <c r="S5" s="45"/>
      <c r="T5" s="45"/>
      <c r="U5" s="45"/>
      <c r="V5" s="45"/>
      <c r="W5" s="45"/>
      <c r="X5" s="45"/>
      <c r="Y5" s="45"/>
      <c r="Z5" s="45"/>
      <c r="AA5" s="45"/>
      <c r="AB5" s="45"/>
    </row>
    <row r="6" spans="1:28" ht="10.5" customHeight="1" x14ac:dyDescent="0.15">
      <c r="A6" s="225" t="s">
        <v>9</v>
      </c>
      <c r="B6" s="7">
        <v>1</v>
      </c>
      <c r="C6" s="207" t="s">
        <v>1385</v>
      </c>
      <c r="D6" s="207"/>
      <c r="E6" s="207"/>
      <c r="F6" s="207"/>
      <c r="G6" s="207"/>
      <c r="H6" s="197"/>
      <c r="I6" s="198"/>
      <c r="J6" s="198"/>
      <c r="K6" s="45"/>
      <c r="L6" s="45"/>
      <c r="M6" s="45"/>
      <c r="N6" s="45"/>
      <c r="O6" s="45"/>
      <c r="P6" s="198"/>
      <c r="Q6" s="198"/>
      <c r="R6" s="45"/>
      <c r="S6" s="45"/>
      <c r="T6" s="45"/>
      <c r="U6" s="45"/>
      <c r="V6" s="45"/>
      <c r="W6" s="198"/>
      <c r="X6" s="198"/>
      <c r="Y6" s="45"/>
      <c r="Z6" s="45"/>
      <c r="AA6" s="45"/>
      <c r="AB6" s="45"/>
    </row>
    <row r="7" spans="1:28" ht="10.5" customHeight="1" x14ac:dyDescent="0.15">
      <c r="A7" s="226"/>
      <c r="C7" s="195"/>
      <c r="D7" s="13" t="s">
        <v>1465</v>
      </c>
      <c r="E7" s="4" t="s">
        <v>426</v>
      </c>
      <c r="F7" s="4">
        <v>2</v>
      </c>
      <c r="G7" s="4">
        <v>3</v>
      </c>
      <c r="H7" s="197">
        <v>1</v>
      </c>
      <c r="I7" s="198"/>
      <c r="J7" s="198"/>
      <c r="K7" s="45"/>
      <c r="L7" s="45"/>
      <c r="M7" s="45"/>
      <c r="N7" s="45"/>
      <c r="O7" s="45"/>
      <c r="P7" s="198"/>
      <c r="Q7" s="198"/>
      <c r="R7" s="45"/>
      <c r="S7" s="45"/>
      <c r="T7" s="45"/>
      <c r="U7" s="45"/>
      <c r="V7" s="45"/>
      <c r="W7" s="198"/>
      <c r="X7" s="198"/>
      <c r="Y7" s="45"/>
      <c r="Z7" s="45"/>
      <c r="AA7" s="45"/>
      <c r="AB7" s="45"/>
    </row>
    <row r="8" spans="1:28" ht="10.5" customHeight="1" x14ac:dyDescent="0.15">
      <c r="A8" s="226"/>
      <c r="D8" s="13" t="s">
        <v>1466</v>
      </c>
      <c r="E8" s="4" t="s">
        <v>426</v>
      </c>
      <c r="F8" s="4">
        <v>1</v>
      </c>
      <c r="G8" s="4">
        <v>2</v>
      </c>
      <c r="H8" s="1">
        <v>2</v>
      </c>
      <c r="I8" s="198"/>
      <c r="J8" s="198"/>
      <c r="K8" s="45"/>
      <c r="L8" s="45"/>
      <c r="M8" s="45"/>
      <c r="N8" s="45"/>
      <c r="O8" s="45"/>
      <c r="P8" s="198"/>
      <c r="Q8" s="198"/>
      <c r="R8" s="45"/>
      <c r="S8" s="45"/>
      <c r="T8" s="45"/>
      <c r="U8" s="45"/>
      <c r="V8" s="45"/>
      <c r="W8" s="198"/>
      <c r="X8" s="198"/>
      <c r="Y8" s="45"/>
      <c r="Z8" s="45"/>
      <c r="AA8" s="45"/>
      <c r="AB8" s="45"/>
    </row>
    <row r="9" spans="1:28" ht="10.5" customHeight="1" x14ac:dyDescent="0.15">
      <c r="A9" s="226"/>
      <c r="I9" s="198"/>
      <c r="J9" s="198"/>
      <c r="K9" s="45"/>
      <c r="L9" s="45"/>
      <c r="M9" s="45"/>
      <c r="N9" s="45"/>
      <c r="O9" s="45"/>
      <c r="P9" s="198"/>
      <c r="Q9" s="198"/>
      <c r="R9" s="45"/>
      <c r="S9" s="45"/>
      <c r="T9" s="45"/>
      <c r="U9" s="45"/>
      <c r="V9" s="45"/>
      <c r="W9" s="198"/>
      <c r="X9" s="198"/>
      <c r="Y9" s="45"/>
      <c r="Z9" s="45"/>
      <c r="AA9" s="45"/>
      <c r="AB9" s="45"/>
    </row>
    <row r="10" spans="1:28" ht="10.5" customHeight="1" x14ac:dyDescent="0.15">
      <c r="A10" s="226"/>
      <c r="B10" s="7">
        <v>2</v>
      </c>
      <c r="C10" s="207" t="s">
        <v>1386</v>
      </c>
      <c r="D10" s="207"/>
      <c r="E10" s="207"/>
      <c r="F10" s="207"/>
      <c r="G10" s="207"/>
      <c r="I10" s="198"/>
      <c r="J10" s="198"/>
      <c r="K10" s="45"/>
      <c r="L10" s="45"/>
      <c r="M10" s="45"/>
      <c r="N10" s="45"/>
      <c r="O10" s="45"/>
      <c r="P10" s="198"/>
      <c r="Q10" s="198"/>
      <c r="R10" s="45"/>
      <c r="S10" s="45"/>
      <c r="T10" s="45"/>
      <c r="U10" s="45"/>
      <c r="V10" s="45"/>
      <c r="W10" s="198"/>
      <c r="X10" s="198"/>
      <c r="Y10" s="45"/>
      <c r="Z10" s="45"/>
      <c r="AA10" s="45"/>
      <c r="AB10" s="45"/>
    </row>
    <row r="11" spans="1:28" ht="10.5" customHeight="1" x14ac:dyDescent="0.15">
      <c r="A11" s="226"/>
      <c r="B11" s="188"/>
      <c r="C11" s="195"/>
      <c r="D11" s="188" t="s">
        <v>1387</v>
      </c>
      <c r="E11" s="4" t="s">
        <v>14</v>
      </c>
      <c r="F11" s="4">
        <v>1</v>
      </c>
      <c r="G11" s="4">
        <v>2</v>
      </c>
      <c r="I11" s="198"/>
      <c r="J11" s="198"/>
      <c r="K11" s="45"/>
      <c r="L11" s="45"/>
      <c r="M11" s="45"/>
      <c r="N11" s="45"/>
      <c r="O11" s="45"/>
      <c r="P11" s="198"/>
      <c r="Q11" s="198"/>
      <c r="R11" s="45"/>
      <c r="S11" s="45"/>
      <c r="T11" s="45"/>
      <c r="U11" s="45"/>
      <c r="V11" s="45"/>
      <c r="W11" s="198"/>
      <c r="X11" s="198"/>
      <c r="Y11" s="45"/>
      <c r="Z11" s="45"/>
      <c r="AA11" s="45"/>
      <c r="AB11" s="45"/>
    </row>
    <row r="12" spans="1:28" ht="10.5" customHeight="1" x14ac:dyDescent="0.15">
      <c r="A12" s="226"/>
      <c r="D12" s="13" t="s">
        <v>1388</v>
      </c>
      <c r="E12" s="4" t="s">
        <v>12</v>
      </c>
      <c r="F12" s="4">
        <v>1</v>
      </c>
      <c r="G12" s="4">
        <v>2</v>
      </c>
      <c r="H12" s="1">
        <v>5</v>
      </c>
      <c r="I12" s="198"/>
      <c r="J12" s="198"/>
      <c r="K12" s="45"/>
      <c r="L12" s="45"/>
      <c r="M12" s="45"/>
      <c r="N12" s="45"/>
      <c r="O12" s="45"/>
      <c r="P12" s="198"/>
      <c r="Q12" s="198"/>
      <c r="R12" s="45"/>
      <c r="S12" s="45"/>
      <c r="T12" s="45"/>
      <c r="U12" s="45"/>
      <c r="V12" s="45"/>
      <c r="W12" s="198"/>
      <c r="X12" s="198"/>
      <c r="Y12" s="45"/>
      <c r="Z12" s="45"/>
      <c r="AA12" s="45"/>
      <c r="AB12" s="45"/>
    </row>
    <row r="13" spans="1:28" ht="10.5" customHeight="1" x14ac:dyDescent="0.15">
      <c r="A13" s="226"/>
      <c r="D13" s="13" t="s">
        <v>1389</v>
      </c>
      <c r="E13" s="4" t="s">
        <v>12</v>
      </c>
      <c r="F13" s="4">
        <v>1</v>
      </c>
      <c r="G13" s="4">
        <v>1.5</v>
      </c>
      <c r="I13" s="198"/>
      <c r="J13" s="198"/>
      <c r="K13" s="45"/>
      <c r="L13" s="45"/>
      <c r="M13" s="45"/>
      <c r="N13" s="45"/>
      <c r="O13" s="45"/>
      <c r="P13" s="198"/>
      <c r="Q13" s="198"/>
      <c r="R13" s="45"/>
      <c r="S13" s="45"/>
      <c r="T13" s="45"/>
      <c r="U13" s="45"/>
      <c r="V13" s="45"/>
      <c r="W13" s="198"/>
      <c r="X13" s="198"/>
      <c r="Y13" s="45"/>
      <c r="Z13" s="45"/>
      <c r="AA13" s="45"/>
      <c r="AB13" s="45"/>
    </row>
    <row r="14" spans="1:28" ht="10.5" customHeight="1" x14ac:dyDescent="0.15">
      <c r="A14" s="226"/>
      <c r="D14" s="13" t="s">
        <v>1390</v>
      </c>
      <c r="E14" s="4" t="s">
        <v>14</v>
      </c>
      <c r="F14" s="4">
        <v>1</v>
      </c>
      <c r="G14" s="4">
        <v>2</v>
      </c>
      <c r="I14" s="198"/>
      <c r="J14" s="198"/>
      <c r="K14" s="45"/>
      <c r="L14" s="45"/>
      <c r="M14" s="45"/>
      <c r="N14" s="45"/>
      <c r="O14" s="45"/>
      <c r="P14" s="198"/>
      <c r="Q14" s="198"/>
      <c r="R14" s="45"/>
      <c r="S14" s="45"/>
      <c r="T14" s="45"/>
      <c r="U14" s="45"/>
      <c r="V14" s="45"/>
      <c r="W14" s="198"/>
      <c r="X14" s="198"/>
      <c r="Y14" s="45"/>
      <c r="Z14" s="45"/>
      <c r="AA14" s="45"/>
      <c r="AB14" s="45"/>
    </row>
    <row r="15" spans="1:28" ht="10.5" customHeight="1" x14ac:dyDescent="0.15">
      <c r="A15" s="226"/>
      <c r="D15" s="13"/>
      <c r="I15" s="198"/>
      <c r="J15" s="198"/>
      <c r="K15" s="45"/>
      <c r="L15" s="45"/>
      <c r="M15" s="45"/>
      <c r="N15" s="45"/>
      <c r="O15" s="45"/>
      <c r="P15" s="198"/>
      <c r="Q15" s="198"/>
      <c r="R15" s="45"/>
      <c r="S15" s="45"/>
      <c r="T15" s="45"/>
      <c r="U15" s="45"/>
      <c r="V15" s="45"/>
      <c r="W15" s="198"/>
      <c r="X15" s="198"/>
      <c r="Y15" s="45"/>
      <c r="Z15" s="45"/>
      <c r="AA15" s="45"/>
      <c r="AB15" s="45"/>
    </row>
    <row r="16" spans="1:28" ht="10.5" customHeight="1" x14ac:dyDescent="0.15">
      <c r="A16" s="227"/>
      <c r="B16" s="210" t="s">
        <v>25</v>
      </c>
      <c r="C16" s="210"/>
      <c r="D16" s="210"/>
      <c r="E16" s="193"/>
      <c r="F16" s="17">
        <v>7</v>
      </c>
      <c r="G16" s="17">
        <v>12.5</v>
      </c>
      <c r="H16" s="14">
        <v>0.5</v>
      </c>
      <c r="I16" s="261"/>
      <c r="J16" s="261"/>
      <c r="K16" s="261"/>
      <c r="L16" s="261"/>
      <c r="M16" s="261"/>
      <c r="N16" s="261"/>
      <c r="O16" s="261"/>
      <c r="P16" s="261"/>
      <c r="Q16" s="261"/>
      <c r="R16" s="261"/>
      <c r="S16" s="261"/>
      <c r="T16" s="261"/>
      <c r="U16" s="261"/>
      <c r="V16" s="261"/>
      <c r="W16" s="198"/>
      <c r="X16" s="198"/>
      <c r="Y16" s="198"/>
      <c r="Z16" s="45"/>
      <c r="AA16" s="45"/>
      <c r="AB16" s="45"/>
    </row>
    <row r="17" spans="1:28" ht="10.5" customHeight="1" x14ac:dyDescent="0.15">
      <c r="H17" s="1">
        <v>1</v>
      </c>
      <c r="I17" s="45"/>
      <c r="J17" s="198"/>
      <c r="K17" s="198"/>
      <c r="L17" s="45"/>
      <c r="M17" s="45"/>
      <c r="N17" s="198"/>
      <c r="O17" s="198"/>
      <c r="P17" s="45"/>
      <c r="Q17" s="45"/>
      <c r="R17" s="198"/>
      <c r="S17" s="198"/>
      <c r="T17" s="45"/>
      <c r="U17" s="45"/>
      <c r="V17" s="198"/>
      <c r="W17" s="198"/>
      <c r="X17" s="198"/>
      <c r="Y17" s="198"/>
      <c r="Z17" s="45"/>
      <c r="AA17" s="45"/>
      <c r="AB17" s="45"/>
    </row>
    <row r="18" spans="1:28" ht="10.5" customHeight="1" x14ac:dyDescent="0.15">
      <c r="A18" s="226" t="s">
        <v>26</v>
      </c>
      <c r="B18" s="7">
        <v>3</v>
      </c>
      <c r="C18" s="207" t="s">
        <v>1391</v>
      </c>
      <c r="D18" s="207"/>
      <c r="E18" s="207"/>
      <c r="F18" s="207"/>
      <c r="G18" s="207"/>
      <c r="H18" s="1">
        <v>3.5</v>
      </c>
      <c r="I18" s="198"/>
      <c r="J18" s="198"/>
      <c r="K18" s="45"/>
      <c r="L18" s="45"/>
      <c r="M18" s="45"/>
      <c r="N18" s="45"/>
      <c r="O18" s="45"/>
      <c r="P18" s="198"/>
      <c r="Q18" s="198"/>
      <c r="R18" s="45"/>
      <c r="S18" s="45"/>
      <c r="T18" s="45"/>
      <c r="U18" s="45"/>
      <c r="V18" s="45"/>
      <c r="W18" s="198"/>
      <c r="X18" s="198"/>
      <c r="Y18" s="45"/>
      <c r="Z18" s="45"/>
      <c r="AA18" s="45"/>
      <c r="AB18" s="45"/>
    </row>
    <row r="19" spans="1:28" ht="10.5" customHeight="1" x14ac:dyDescent="0.15">
      <c r="A19" s="226"/>
      <c r="D19" s="13" t="s">
        <v>1392</v>
      </c>
      <c r="E19" s="4" t="s">
        <v>14</v>
      </c>
      <c r="F19" s="4">
        <v>2</v>
      </c>
      <c r="G19" s="4">
        <v>3</v>
      </c>
      <c r="I19" s="198"/>
      <c r="J19" s="198"/>
      <c r="K19" s="45"/>
      <c r="L19" s="45"/>
      <c r="M19" s="45"/>
      <c r="N19" s="45"/>
      <c r="O19" s="45"/>
      <c r="P19" s="198"/>
      <c r="Q19" s="198"/>
      <c r="R19" s="45"/>
      <c r="S19" s="45"/>
      <c r="T19" s="45"/>
      <c r="U19" s="45"/>
      <c r="V19" s="45"/>
      <c r="W19" s="198"/>
      <c r="X19" s="198"/>
      <c r="Y19" s="45"/>
      <c r="Z19" s="45"/>
      <c r="AA19" s="45"/>
      <c r="AB19" s="45"/>
    </row>
    <row r="20" spans="1:28" ht="10.5" customHeight="1" x14ac:dyDescent="0.15">
      <c r="A20" s="226"/>
      <c r="D20" s="13"/>
      <c r="E20" s="182"/>
      <c r="F20" s="182"/>
      <c r="G20" s="182"/>
      <c r="I20" s="198"/>
      <c r="J20" s="198"/>
      <c r="K20" s="45"/>
      <c r="L20" s="45"/>
      <c r="M20" s="45"/>
      <c r="N20" s="45"/>
      <c r="O20" s="45"/>
      <c r="P20" s="198"/>
      <c r="Q20" s="198"/>
      <c r="R20" s="45"/>
      <c r="S20" s="45"/>
      <c r="T20" s="45"/>
      <c r="U20" s="45"/>
      <c r="V20" s="45"/>
      <c r="W20" s="198"/>
      <c r="X20" s="198"/>
      <c r="Y20" s="45"/>
      <c r="Z20" s="45"/>
      <c r="AA20" s="45"/>
      <c r="AB20" s="45"/>
    </row>
    <row r="21" spans="1:28" ht="10.5" customHeight="1" x14ac:dyDescent="0.15">
      <c r="A21" s="226"/>
      <c r="B21" s="7">
        <v>4</v>
      </c>
      <c r="C21" s="207" t="s">
        <v>1393</v>
      </c>
      <c r="D21" s="207"/>
      <c r="E21" s="207"/>
      <c r="F21" s="207"/>
      <c r="G21" s="207"/>
      <c r="H21" s="1">
        <v>1</v>
      </c>
      <c r="I21" s="198"/>
      <c r="J21" s="198"/>
      <c r="K21" s="45"/>
      <c r="L21" s="45"/>
      <c r="M21" s="45"/>
      <c r="N21" s="45"/>
      <c r="O21" s="45"/>
      <c r="P21" s="198"/>
      <c r="Q21" s="198"/>
      <c r="R21" s="45"/>
      <c r="S21" s="45"/>
      <c r="T21" s="45"/>
      <c r="U21" s="45"/>
      <c r="V21" s="45"/>
      <c r="W21" s="198"/>
      <c r="X21" s="198"/>
      <c r="Y21" s="45"/>
      <c r="Z21" s="45"/>
      <c r="AA21" s="45"/>
      <c r="AB21" s="45"/>
    </row>
    <row r="22" spans="1:28" ht="10.5" customHeight="1" x14ac:dyDescent="0.15">
      <c r="A22" s="226"/>
      <c r="D22" s="13" t="s">
        <v>1394</v>
      </c>
      <c r="E22" s="105" t="s">
        <v>18</v>
      </c>
      <c r="F22" s="105">
        <v>1</v>
      </c>
      <c r="G22" s="105">
        <v>1.5</v>
      </c>
      <c r="H22" s="1">
        <v>2</v>
      </c>
      <c r="I22" s="198"/>
      <c r="J22" s="198"/>
      <c r="K22" s="45"/>
      <c r="L22" s="45"/>
      <c r="M22" s="45"/>
      <c r="N22" s="45"/>
      <c r="O22" s="45"/>
      <c r="P22" s="198"/>
      <c r="Q22" s="198"/>
      <c r="R22" s="45"/>
      <c r="S22" s="45"/>
      <c r="T22" s="45"/>
      <c r="U22" s="45"/>
      <c r="V22" s="45"/>
      <c r="W22" s="198"/>
      <c r="X22" s="198"/>
      <c r="Y22" s="45"/>
      <c r="Z22" s="45"/>
      <c r="AA22" s="45"/>
      <c r="AB22" s="45"/>
    </row>
    <row r="23" spans="1:28" ht="10.5" customHeight="1" x14ac:dyDescent="0.15">
      <c r="A23" s="226"/>
      <c r="D23" s="13" t="s">
        <v>1395</v>
      </c>
      <c r="E23" s="4" t="s">
        <v>14</v>
      </c>
      <c r="F23" s="4">
        <v>2</v>
      </c>
      <c r="G23" s="4">
        <v>3.5</v>
      </c>
      <c r="I23" s="198"/>
      <c r="J23" s="198"/>
      <c r="K23" s="45"/>
      <c r="L23" s="45"/>
      <c r="M23" s="45"/>
      <c r="N23" s="45"/>
      <c r="O23" s="45"/>
      <c r="P23" s="198"/>
      <c r="Q23" s="198"/>
      <c r="R23" s="45"/>
      <c r="S23" s="45"/>
      <c r="T23" s="45"/>
      <c r="U23" s="45"/>
      <c r="V23" s="45"/>
      <c r="W23" s="198"/>
      <c r="X23" s="198"/>
      <c r="Y23" s="45"/>
      <c r="Z23" s="45"/>
      <c r="AA23" s="45"/>
      <c r="AB23" s="45"/>
    </row>
    <row r="24" spans="1:28" ht="10.5" customHeight="1" x14ac:dyDescent="0.15">
      <c r="A24" s="226"/>
      <c r="D24" s="13"/>
      <c r="E24" s="182"/>
      <c r="F24" s="182"/>
      <c r="G24" s="182"/>
      <c r="I24" s="198"/>
      <c r="J24" s="198"/>
      <c r="K24" s="45"/>
      <c r="L24" s="45"/>
      <c r="M24" s="45"/>
      <c r="N24" s="45"/>
      <c r="O24" s="45"/>
      <c r="P24" s="198"/>
      <c r="Q24" s="198"/>
      <c r="R24" s="45"/>
      <c r="S24" s="45"/>
      <c r="T24" s="45"/>
      <c r="U24" s="45"/>
      <c r="V24" s="45"/>
      <c r="W24" s="198"/>
      <c r="X24" s="198"/>
      <c r="Y24" s="45"/>
      <c r="Z24" s="45"/>
      <c r="AA24" s="45"/>
      <c r="AB24" s="45"/>
    </row>
    <row r="25" spans="1:28" ht="10.5" customHeight="1" x14ac:dyDescent="0.15">
      <c r="A25" s="226"/>
      <c r="B25" s="7">
        <v>5</v>
      </c>
      <c r="C25" s="7">
        <v>5</v>
      </c>
      <c r="D25" s="27" t="s">
        <v>1396</v>
      </c>
      <c r="E25" s="199"/>
      <c r="F25" s="199"/>
      <c r="G25" s="199"/>
      <c r="I25" s="198"/>
      <c r="J25" s="198"/>
      <c r="K25" s="45"/>
      <c r="L25" s="45"/>
      <c r="M25" s="45"/>
      <c r="N25" s="45"/>
      <c r="O25" s="45"/>
      <c r="P25" s="198"/>
      <c r="Q25" s="198"/>
      <c r="R25" s="45"/>
      <c r="S25" s="45"/>
      <c r="T25" s="45"/>
      <c r="U25" s="45"/>
      <c r="V25" s="45"/>
      <c r="W25" s="198"/>
      <c r="X25" s="198"/>
      <c r="Y25" s="45"/>
      <c r="Z25" s="45"/>
      <c r="AA25" s="45"/>
      <c r="AB25" s="45"/>
    </row>
    <row r="26" spans="1:28" ht="10.5" customHeight="1" x14ac:dyDescent="0.15">
      <c r="A26" s="226"/>
      <c r="D26" s="13" t="s">
        <v>1397</v>
      </c>
      <c r="E26" s="4" t="s">
        <v>14</v>
      </c>
      <c r="F26" s="4">
        <v>3</v>
      </c>
      <c r="G26" s="105">
        <v>4.5</v>
      </c>
      <c r="I26" s="198"/>
      <c r="J26" s="198"/>
      <c r="K26" s="45"/>
      <c r="L26" s="45"/>
      <c r="M26" s="45"/>
      <c r="N26" s="45"/>
      <c r="O26" s="45"/>
      <c r="P26" s="198"/>
      <c r="Q26" s="198"/>
      <c r="R26" s="45"/>
      <c r="S26" s="45"/>
      <c r="T26" s="45"/>
      <c r="U26" s="45"/>
      <c r="V26" s="45"/>
      <c r="W26" s="198"/>
      <c r="X26" s="198"/>
      <c r="Y26" s="45"/>
      <c r="Z26" s="45"/>
      <c r="AA26" s="45"/>
      <c r="AB26" s="45"/>
    </row>
    <row r="27" spans="1:28" ht="10.5" customHeight="1" x14ac:dyDescent="0.15">
      <c r="A27" s="226"/>
      <c r="I27" s="198"/>
      <c r="J27" s="198"/>
      <c r="K27" s="45"/>
      <c r="L27" s="45"/>
      <c r="M27" s="45"/>
      <c r="N27" s="45"/>
      <c r="O27" s="45"/>
      <c r="P27" s="198"/>
      <c r="Q27" s="198"/>
      <c r="R27" s="45"/>
      <c r="S27" s="45"/>
      <c r="T27" s="45"/>
      <c r="U27" s="45"/>
      <c r="V27" s="45"/>
      <c r="W27" s="198"/>
      <c r="X27" s="198"/>
      <c r="Y27" s="45"/>
      <c r="Z27" s="45"/>
      <c r="AA27" s="45"/>
      <c r="AB27" s="45"/>
    </row>
    <row r="28" spans="1:28" ht="10.5" customHeight="1" x14ac:dyDescent="0.15">
      <c r="A28" s="227"/>
      <c r="B28" s="210" t="s">
        <v>25</v>
      </c>
      <c r="C28" s="210"/>
      <c r="D28" s="210"/>
      <c r="E28" s="193"/>
      <c r="F28" s="17">
        <v>8</v>
      </c>
      <c r="G28" s="17">
        <v>12.5</v>
      </c>
      <c r="H28" s="14"/>
      <c r="I28" s="261"/>
      <c r="J28" s="261"/>
      <c r="K28" s="261"/>
      <c r="L28" s="261"/>
      <c r="M28" s="261"/>
      <c r="N28" s="261"/>
      <c r="O28" s="261"/>
      <c r="P28" s="261"/>
      <c r="Q28" s="261"/>
      <c r="R28" s="261"/>
      <c r="S28" s="261"/>
      <c r="T28" s="198"/>
      <c r="U28" s="45"/>
      <c r="V28" s="45"/>
      <c r="W28" s="45"/>
      <c r="X28" s="45"/>
      <c r="Y28" s="45"/>
      <c r="Z28" s="198"/>
      <c r="AA28" s="198"/>
      <c r="AB28" s="198"/>
    </row>
    <row r="29" spans="1:28" ht="10.5" customHeight="1" x14ac:dyDescent="0.15">
      <c r="H29" s="1">
        <v>2.5</v>
      </c>
      <c r="I29" s="198"/>
      <c r="J29" s="198"/>
      <c r="K29" s="45"/>
      <c r="L29" s="45"/>
      <c r="M29" s="45"/>
      <c r="N29" s="45"/>
      <c r="O29" s="45"/>
      <c r="P29" s="198"/>
      <c r="Q29" s="198"/>
      <c r="R29" s="198"/>
      <c r="S29" s="198"/>
      <c r="T29" s="45"/>
      <c r="U29" s="45"/>
      <c r="V29" s="45"/>
      <c r="W29" s="45"/>
      <c r="X29" s="45"/>
      <c r="Y29" s="198"/>
      <c r="Z29" s="198"/>
      <c r="AA29" s="198"/>
      <c r="AB29" s="198"/>
    </row>
    <row r="30" spans="1:28" ht="10.5" customHeight="1" x14ac:dyDescent="0.15">
      <c r="A30" s="226" t="s">
        <v>31</v>
      </c>
      <c r="B30" s="121">
        <v>3</v>
      </c>
      <c r="C30" s="207" t="s">
        <v>1391</v>
      </c>
      <c r="D30" s="207"/>
      <c r="E30" s="207"/>
      <c r="F30" s="207"/>
      <c r="G30" s="207"/>
      <c r="H30" s="1">
        <v>2.5</v>
      </c>
      <c r="I30" s="198"/>
      <c r="J30" s="198"/>
      <c r="K30" s="45"/>
      <c r="L30" s="45"/>
      <c r="M30" s="45"/>
      <c r="N30" s="45"/>
      <c r="O30" s="45"/>
      <c r="P30" s="198"/>
      <c r="Q30" s="198"/>
      <c r="R30" s="198"/>
      <c r="S30" s="198"/>
      <c r="T30" s="45"/>
      <c r="U30" s="45"/>
      <c r="V30" s="45"/>
      <c r="W30" s="45"/>
      <c r="X30" s="45"/>
      <c r="Y30" s="198"/>
      <c r="Z30" s="198"/>
      <c r="AA30" s="198"/>
      <c r="AB30" s="198"/>
    </row>
    <row r="31" spans="1:28" ht="10.5" customHeight="1" x14ac:dyDescent="0.15">
      <c r="A31" s="226"/>
      <c r="B31" s="22"/>
      <c r="C31" s="23" t="s">
        <v>549</v>
      </c>
      <c r="D31" s="13" t="s">
        <v>1398</v>
      </c>
      <c r="E31" s="4" t="s">
        <v>12</v>
      </c>
      <c r="F31" s="24">
        <v>3</v>
      </c>
      <c r="G31" s="4">
        <v>4.5</v>
      </c>
      <c r="I31" s="198"/>
      <c r="J31" s="198"/>
      <c r="K31" s="45"/>
      <c r="L31" s="45"/>
      <c r="M31" s="45"/>
      <c r="N31" s="45"/>
      <c r="O31" s="45"/>
      <c r="P31" s="198"/>
      <c r="Q31" s="198"/>
      <c r="R31" s="198"/>
      <c r="S31" s="198"/>
      <c r="T31" s="45"/>
      <c r="U31" s="45"/>
      <c r="V31" s="45"/>
      <c r="W31" s="45"/>
      <c r="X31" s="45"/>
      <c r="Y31" s="198"/>
      <c r="Z31" s="198"/>
      <c r="AA31" s="198"/>
      <c r="AB31" s="198"/>
    </row>
    <row r="32" spans="1:28" ht="10.5" customHeight="1" x14ac:dyDescent="0.15">
      <c r="A32" s="226"/>
      <c r="B32" s="22"/>
      <c r="C32" s="23"/>
      <c r="D32" s="13"/>
      <c r="E32" s="182"/>
      <c r="F32" s="200"/>
      <c r="G32" s="182"/>
      <c r="I32" s="198"/>
      <c r="J32" s="198"/>
      <c r="K32" s="45"/>
      <c r="L32" s="45"/>
      <c r="M32" s="45"/>
      <c r="N32" s="45"/>
      <c r="O32" s="45"/>
      <c r="P32" s="198"/>
      <c r="Q32" s="198"/>
      <c r="R32" s="198"/>
      <c r="S32" s="198"/>
      <c r="T32" s="45"/>
      <c r="U32" s="45"/>
      <c r="V32" s="45"/>
      <c r="W32" s="45"/>
      <c r="X32" s="45"/>
      <c r="Y32" s="198"/>
      <c r="Z32" s="198"/>
      <c r="AA32" s="198"/>
      <c r="AB32" s="198"/>
    </row>
    <row r="33" spans="1:28" ht="10.5" customHeight="1" x14ac:dyDescent="0.15">
      <c r="A33" s="226"/>
      <c r="B33" s="7">
        <v>5</v>
      </c>
      <c r="C33" s="207" t="s">
        <v>1396</v>
      </c>
      <c r="D33" s="207"/>
      <c r="E33" s="207"/>
      <c r="F33" s="207"/>
      <c r="G33" s="207"/>
      <c r="I33" s="198"/>
      <c r="J33" s="198"/>
      <c r="K33" s="45"/>
      <c r="L33" s="45"/>
      <c r="M33" s="45"/>
      <c r="N33" s="45"/>
      <c r="O33" s="45"/>
      <c r="P33" s="198"/>
      <c r="Q33" s="198"/>
      <c r="R33" s="198"/>
      <c r="S33" s="198"/>
      <c r="T33" s="45"/>
      <c r="U33" s="45"/>
      <c r="V33" s="45"/>
      <c r="W33" s="45"/>
      <c r="X33" s="45"/>
      <c r="Y33" s="198"/>
      <c r="Z33" s="198"/>
      <c r="AA33" s="198"/>
      <c r="AB33" s="198"/>
    </row>
    <row r="34" spans="1:28" ht="10.5" customHeight="1" x14ac:dyDescent="0.15">
      <c r="A34" s="226"/>
      <c r="D34" s="13" t="s">
        <v>1399</v>
      </c>
      <c r="E34" s="4" t="s">
        <v>14</v>
      </c>
      <c r="F34" s="4">
        <v>1</v>
      </c>
      <c r="G34" s="4">
        <v>1.5</v>
      </c>
      <c r="I34" s="198"/>
      <c r="J34" s="198"/>
      <c r="K34" s="45"/>
      <c r="L34" s="45"/>
      <c r="M34" s="45"/>
      <c r="N34" s="45"/>
      <c r="O34" s="45"/>
      <c r="P34" s="198"/>
      <c r="Q34" s="198"/>
      <c r="R34" s="198"/>
      <c r="S34" s="198"/>
      <c r="T34" s="45"/>
      <c r="U34" s="45"/>
      <c r="V34" s="45"/>
      <c r="W34" s="45"/>
      <c r="X34" s="45"/>
      <c r="Y34" s="198"/>
      <c r="Z34" s="198"/>
      <c r="AA34" s="198"/>
      <c r="AB34" s="198"/>
    </row>
    <row r="35" spans="1:28" ht="10.5" customHeight="1" x14ac:dyDescent="0.15">
      <c r="A35" s="226"/>
      <c r="D35" s="13" t="s">
        <v>1400</v>
      </c>
      <c r="E35" s="105" t="s">
        <v>14</v>
      </c>
      <c r="F35" s="105">
        <v>1</v>
      </c>
      <c r="G35" s="105">
        <v>1.5</v>
      </c>
      <c r="I35" s="198"/>
      <c r="J35" s="198"/>
      <c r="K35" s="45"/>
      <c r="L35" s="45"/>
      <c r="M35" s="45"/>
      <c r="N35" s="45"/>
      <c r="O35" s="45"/>
      <c r="P35" s="198"/>
      <c r="Q35" s="198"/>
      <c r="R35" s="198"/>
      <c r="S35" s="198"/>
      <c r="T35" s="45"/>
      <c r="U35" s="45"/>
      <c r="V35" s="45"/>
      <c r="W35" s="45"/>
      <c r="X35" s="45"/>
      <c r="Y35" s="198"/>
      <c r="Z35" s="198"/>
      <c r="AA35" s="198"/>
      <c r="AB35" s="198"/>
    </row>
    <row r="36" spans="1:28" ht="10.5" customHeight="1" x14ac:dyDescent="0.15">
      <c r="A36" s="226"/>
      <c r="I36" s="198"/>
      <c r="J36" s="198"/>
      <c r="K36" s="45"/>
      <c r="L36" s="45"/>
      <c r="M36" s="45"/>
      <c r="N36" s="45"/>
      <c r="O36" s="45"/>
      <c r="P36" s="198"/>
      <c r="Q36" s="198"/>
      <c r="R36" s="45"/>
      <c r="S36" s="45"/>
      <c r="T36" s="45"/>
      <c r="U36" s="45"/>
      <c r="V36" s="45"/>
      <c r="W36" s="198"/>
      <c r="X36" s="198"/>
      <c r="Y36" s="45"/>
      <c r="Z36" s="45"/>
      <c r="AA36" s="45"/>
      <c r="AB36" s="45"/>
    </row>
    <row r="37" spans="1:28" ht="10.5" customHeight="1" x14ac:dyDescent="0.15">
      <c r="A37" s="226"/>
      <c r="B37" s="7">
        <v>7</v>
      </c>
      <c r="C37" s="207" t="s">
        <v>1401</v>
      </c>
      <c r="D37" s="207"/>
      <c r="E37" s="207"/>
      <c r="F37" s="207"/>
      <c r="G37" s="207"/>
      <c r="H37" s="1">
        <v>3</v>
      </c>
      <c r="I37" s="198"/>
      <c r="J37" s="198"/>
      <c r="K37" s="45"/>
      <c r="L37" s="45"/>
      <c r="M37" s="45"/>
      <c r="N37" s="45"/>
      <c r="O37" s="45"/>
      <c r="P37" s="198"/>
      <c r="Q37" s="198"/>
      <c r="R37" s="45"/>
      <c r="S37" s="45"/>
      <c r="T37" s="45"/>
      <c r="U37" s="45"/>
      <c r="V37" s="45"/>
      <c r="W37" s="198"/>
      <c r="X37" s="198"/>
      <c r="Y37" s="45"/>
      <c r="Z37" s="45"/>
      <c r="AA37" s="45"/>
      <c r="AB37" s="45"/>
    </row>
    <row r="38" spans="1:28" ht="10.5" customHeight="1" x14ac:dyDescent="0.15">
      <c r="A38" s="226"/>
      <c r="D38" s="13" t="s">
        <v>1467</v>
      </c>
      <c r="E38" s="4" t="s">
        <v>14</v>
      </c>
      <c r="F38" s="4">
        <v>2</v>
      </c>
      <c r="G38" s="4">
        <v>3</v>
      </c>
      <c r="H38" s="1">
        <v>3</v>
      </c>
      <c r="I38" s="198"/>
      <c r="J38" s="198"/>
      <c r="K38" s="45"/>
      <c r="L38" s="45"/>
      <c r="M38" s="45"/>
      <c r="N38" s="45"/>
      <c r="O38" s="45"/>
      <c r="P38" s="198"/>
      <c r="Q38" s="198"/>
      <c r="R38" s="45"/>
      <c r="S38" s="45"/>
      <c r="T38" s="45"/>
      <c r="U38" s="45"/>
      <c r="V38" s="45"/>
      <c r="W38" s="198"/>
      <c r="X38" s="198"/>
      <c r="Y38" s="45"/>
      <c r="Z38" s="45"/>
      <c r="AA38" s="45"/>
      <c r="AB38" s="45"/>
    </row>
    <row r="39" spans="1:28" ht="10.5" customHeight="1" x14ac:dyDescent="0.15">
      <c r="A39" s="226"/>
      <c r="D39" s="13" t="s">
        <v>1402</v>
      </c>
      <c r="E39" s="4" t="s">
        <v>14</v>
      </c>
      <c r="F39" s="4">
        <v>1</v>
      </c>
      <c r="G39" s="4">
        <v>2.5</v>
      </c>
      <c r="I39" s="198"/>
      <c r="J39" s="198"/>
      <c r="K39" s="45"/>
      <c r="L39" s="45"/>
      <c r="M39" s="45"/>
      <c r="N39" s="45"/>
      <c r="O39" s="45"/>
      <c r="P39" s="198"/>
      <c r="Q39" s="198"/>
      <c r="R39" s="45"/>
      <c r="S39" s="45"/>
      <c r="T39" s="45"/>
      <c r="U39" s="45"/>
      <c r="V39" s="45"/>
      <c r="W39" s="198"/>
      <c r="X39" s="198"/>
      <c r="Y39" s="45"/>
      <c r="Z39" s="45"/>
      <c r="AA39" s="45"/>
      <c r="AB39" s="45"/>
    </row>
    <row r="40" spans="1:28" ht="10.5" customHeight="1" x14ac:dyDescent="0.15">
      <c r="A40" s="226"/>
      <c r="D40" s="113"/>
      <c r="E40" s="45"/>
      <c r="F40" s="45"/>
      <c r="G40" s="45"/>
      <c r="I40" s="198"/>
      <c r="J40" s="198"/>
      <c r="K40" s="45"/>
      <c r="L40" s="45"/>
      <c r="M40" s="45"/>
      <c r="N40" s="45"/>
      <c r="O40" s="45"/>
      <c r="P40" s="198"/>
      <c r="Q40" s="198"/>
      <c r="R40" s="45"/>
      <c r="S40" s="45"/>
      <c r="T40" s="45"/>
      <c r="U40" s="45"/>
      <c r="V40" s="45"/>
      <c r="W40" s="198"/>
      <c r="X40" s="198"/>
      <c r="Y40" s="45"/>
      <c r="Z40" s="45"/>
      <c r="AA40" s="45"/>
      <c r="AB40" s="45"/>
    </row>
    <row r="41" spans="1:28" ht="10.5" customHeight="1" x14ac:dyDescent="0.15">
      <c r="A41" s="227"/>
      <c r="B41" s="210" t="s">
        <v>25</v>
      </c>
      <c r="C41" s="210"/>
      <c r="D41" s="210"/>
      <c r="E41" s="193"/>
      <c r="F41" s="17">
        <f>SUM(F31:F40)</f>
        <v>8</v>
      </c>
      <c r="G41" s="17">
        <f>SUM(G30:G40)</f>
        <v>13</v>
      </c>
      <c r="H41" s="14">
        <v>1.5</v>
      </c>
      <c r="I41" s="261"/>
      <c r="J41" s="261"/>
      <c r="K41" s="261"/>
      <c r="L41" s="261"/>
      <c r="M41" s="261"/>
      <c r="N41" s="261"/>
      <c r="O41" s="261"/>
      <c r="P41" s="261"/>
      <c r="Q41" s="261"/>
      <c r="R41" s="261"/>
      <c r="S41" s="261"/>
      <c r="T41" s="261"/>
      <c r="U41" s="261"/>
      <c r="V41" s="261"/>
      <c r="W41" s="45"/>
      <c r="X41" s="198"/>
      <c r="Y41" s="45"/>
      <c r="Z41" s="45"/>
      <c r="AA41" s="45"/>
      <c r="AB41" s="45"/>
    </row>
    <row r="42" spans="1:28" ht="10.5" customHeight="1" x14ac:dyDescent="0.15">
      <c r="H42" s="1">
        <v>4</v>
      </c>
      <c r="I42" s="45"/>
      <c r="J42" s="45"/>
      <c r="K42" s="45"/>
      <c r="L42" s="198"/>
      <c r="M42" s="198"/>
      <c r="N42" s="45"/>
      <c r="O42" s="45"/>
      <c r="P42" s="45"/>
      <c r="Q42" s="45"/>
      <c r="R42" s="45"/>
      <c r="S42" s="198"/>
      <c r="T42" s="198"/>
      <c r="U42" s="45"/>
      <c r="V42" s="45"/>
      <c r="W42" s="45"/>
      <c r="X42" s="198"/>
      <c r="Y42" s="45"/>
      <c r="Z42" s="45"/>
      <c r="AA42" s="45"/>
      <c r="AB42" s="45"/>
    </row>
    <row r="43" spans="1:28" ht="10.5" customHeight="1" x14ac:dyDescent="0.15">
      <c r="A43" s="262" t="s">
        <v>41</v>
      </c>
      <c r="B43" s="7">
        <v>7</v>
      </c>
      <c r="C43" s="207" t="s">
        <v>1401</v>
      </c>
      <c r="D43" s="207"/>
      <c r="E43" s="207"/>
      <c r="F43" s="207"/>
      <c r="G43" s="207"/>
      <c r="H43" s="197"/>
      <c r="I43" s="198"/>
      <c r="J43" s="198"/>
      <c r="K43" s="45"/>
      <c r="L43" s="45"/>
      <c r="M43" s="45"/>
      <c r="N43" s="45"/>
      <c r="O43" s="45"/>
      <c r="P43" s="198"/>
      <c r="Q43" s="198"/>
      <c r="R43" s="198"/>
      <c r="S43" s="198"/>
      <c r="T43" s="45"/>
      <c r="U43" s="45"/>
      <c r="V43" s="45"/>
      <c r="W43" s="45"/>
      <c r="X43" s="45"/>
      <c r="Y43" s="198"/>
      <c r="Z43" s="198"/>
      <c r="AA43" s="198"/>
      <c r="AB43" s="198"/>
    </row>
    <row r="44" spans="1:28" ht="10.5" customHeight="1" x14ac:dyDescent="0.15">
      <c r="A44" s="226"/>
      <c r="D44" s="13" t="s">
        <v>1474</v>
      </c>
      <c r="E44" s="4" t="s">
        <v>14</v>
      </c>
      <c r="F44" s="4">
        <v>2</v>
      </c>
      <c r="G44" s="4">
        <v>3.5</v>
      </c>
      <c r="H44" s="197"/>
      <c r="I44" s="198"/>
      <c r="J44" s="198"/>
      <c r="K44" s="45"/>
      <c r="L44" s="45"/>
      <c r="M44" s="45"/>
      <c r="N44" s="45"/>
      <c r="O44" s="45"/>
      <c r="P44" s="198"/>
      <c r="Q44" s="198"/>
      <c r="R44" s="198"/>
      <c r="S44" s="198"/>
      <c r="T44" s="45"/>
      <c r="U44" s="45"/>
      <c r="V44" s="45"/>
      <c r="W44" s="45"/>
      <c r="X44" s="45"/>
      <c r="Y44" s="198"/>
      <c r="Z44" s="198"/>
      <c r="AA44" s="198"/>
      <c r="AB44" s="198"/>
    </row>
    <row r="45" spans="1:28" ht="10.5" customHeight="1" x14ac:dyDescent="0.15">
      <c r="A45" s="226"/>
      <c r="D45" s="13" t="s">
        <v>1403</v>
      </c>
      <c r="E45" s="4" t="s">
        <v>14</v>
      </c>
      <c r="F45" s="4">
        <v>2</v>
      </c>
      <c r="G45" s="4">
        <v>3.5</v>
      </c>
      <c r="H45" s="197"/>
      <c r="I45" s="198"/>
      <c r="J45" s="198"/>
      <c r="K45" s="45"/>
      <c r="L45" s="45"/>
      <c r="M45" s="45"/>
      <c r="N45" s="45"/>
      <c r="O45" s="45"/>
      <c r="P45" s="198"/>
      <c r="Q45" s="198"/>
      <c r="R45" s="198"/>
      <c r="S45" s="198"/>
      <c r="T45" s="45"/>
      <c r="U45" s="45"/>
      <c r="V45" s="45"/>
      <c r="W45" s="45"/>
      <c r="X45" s="45"/>
      <c r="Y45" s="198"/>
      <c r="Z45" s="198"/>
      <c r="AA45" s="198"/>
      <c r="AB45" s="198"/>
    </row>
    <row r="46" spans="1:28" ht="10.5" customHeight="1" x14ac:dyDescent="0.15">
      <c r="A46" s="226"/>
      <c r="D46" s="13"/>
      <c r="E46" s="182"/>
      <c r="F46" s="182"/>
      <c r="G46" s="182"/>
      <c r="H46" s="197"/>
      <c r="I46" s="198"/>
      <c r="J46" s="198"/>
      <c r="K46" s="45"/>
      <c r="L46" s="45"/>
      <c r="M46" s="45"/>
      <c r="N46" s="45"/>
      <c r="O46" s="45"/>
      <c r="P46" s="198"/>
      <c r="Q46" s="198"/>
      <c r="R46" s="198"/>
      <c r="S46" s="198"/>
      <c r="T46" s="45"/>
      <c r="U46" s="45"/>
      <c r="V46" s="45"/>
      <c r="W46" s="45"/>
      <c r="X46" s="45"/>
      <c r="Y46" s="198"/>
      <c r="Z46" s="198"/>
      <c r="AA46" s="198"/>
      <c r="AB46" s="198"/>
    </row>
    <row r="47" spans="1:28" ht="10.5" customHeight="1" x14ac:dyDescent="0.15">
      <c r="A47" s="226"/>
      <c r="B47" s="7">
        <v>8</v>
      </c>
      <c r="C47" s="207" t="s">
        <v>1404</v>
      </c>
      <c r="D47" s="207"/>
      <c r="E47" s="207"/>
      <c r="F47" s="207"/>
      <c r="G47" s="207"/>
      <c r="I47" s="198"/>
      <c r="J47" s="198"/>
      <c r="K47" s="45"/>
      <c r="L47" s="45"/>
      <c r="M47" s="45"/>
      <c r="N47" s="45"/>
      <c r="O47" s="45"/>
      <c r="P47" s="198"/>
      <c r="Q47" s="198"/>
      <c r="R47" s="45"/>
      <c r="S47" s="45"/>
      <c r="T47" s="45"/>
      <c r="U47" s="45"/>
      <c r="V47" s="45"/>
      <c r="W47" s="198"/>
      <c r="X47" s="198"/>
      <c r="Y47" s="45"/>
      <c r="Z47" s="45"/>
      <c r="AA47" s="45"/>
      <c r="AB47" s="45"/>
    </row>
    <row r="48" spans="1:28" ht="10.5" customHeight="1" x14ac:dyDescent="0.15">
      <c r="A48" s="226"/>
      <c r="D48" s="13" t="s">
        <v>1405</v>
      </c>
      <c r="E48" s="4" t="s">
        <v>14</v>
      </c>
      <c r="F48" s="4">
        <v>2</v>
      </c>
      <c r="G48" s="4">
        <v>3</v>
      </c>
      <c r="I48" s="198"/>
      <c r="J48" s="198"/>
      <c r="K48" s="45"/>
      <c r="L48" s="45"/>
      <c r="M48" s="45"/>
      <c r="N48" s="45"/>
      <c r="O48" s="45"/>
      <c r="P48" s="198"/>
      <c r="Q48" s="198"/>
      <c r="R48" s="45"/>
      <c r="S48" s="45"/>
      <c r="T48" s="45"/>
      <c r="U48" s="45"/>
      <c r="V48" s="45"/>
      <c r="W48" s="198"/>
      <c r="X48" s="198"/>
      <c r="Y48" s="45"/>
      <c r="Z48" s="45"/>
      <c r="AA48" s="45"/>
      <c r="AB48" s="45"/>
    </row>
    <row r="49" spans="1:28" ht="10.5" customHeight="1" x14ac:dyDescent="0.15">
      <c r="A49" s="226"/>
      <c r="D49" s="13" t="s">
        <v>1406</v>
      </c>
      <c r="E49" s="4" t="s">
        <v>54</v>
      </c>
      <c r="F49" s="4">
        <v>2</v>
      </c>
      <c r="G49" s="4">
        <v>3</v>
      </c>
      <c r="I49" s="198"/>
      <c r="J49" s="198"/>
      <c r="K49" s="45"/>
      <c r="L49" s="45"/>
      <c r="M49" s="45"/>
      <c r="N49" s="45"/>
      <c r="O49" s="45"/>
      <c r="P49" s="198"/>
      <c r="Q49" s="198"/>
      <c r="R49" s="198"/>
      <c r="S49" s="45"/>
      <c r="T49" s="45"/>
      <c r="U49" s="45"/>
      <c r="V49" s="45"/>
      <c r="W49" s="45"/>
      <c r="X49" s="198"/>
      <c r="Y49" s="45"/>
      <c r="Z49" s="45"/>
      <c r="AA49" s="45"/>
      <c r="AB49" s="45"/>
    </row>
    <row r="50" spans="1:28" ht="10.5" customHeight="1" x14ac:dyDescent="0.15">
      <c r="A50" s="226"/>
      <c r="D50" s="13"/>
      <c r="E50" s="182"/>
      <c r="F50" s="182"/>
      <c r="G50" s="182"/>
      <c r="I50" s="202"/>
      <c r="J50" s="202"/>
      <c r="K50" s="45"/>
      <c r="L50" s="45"/>
      <c r="M50" s="45"/>
      <c r="N50" s="45"/>
      <c r="O50" s="45"/>
      <c r="P50" s="202"/>
      <c r="Q50" s="202"/>
      <c r="R50" s="202"/>
      <c r="S50" s="45"/>
      <c r="T50" s="45"/>
      <c r="U50" s="45"/>
      <c r="V50" s="45"/>
      <c r="W50" s="45"/>
      <c r="X50" s="202"/>
      <c r="Y50" s="45"/>
      <c r="Z50" s="45"/>
      <c r="AA50" s="45"/>
      <c r="AB50" s="45"/>
    </row>
    <row r="51" spans="1:28" ht="10.5" customHeight="1" x14ac:dyDescent="0.15">
      <c r="A51" s="227"/>
      <c r="B51" s="210" t="s">
        <v>25</v>
      </c>
      <c r="C51" s="210"/>
      <c r="D51" s="210"/>
      <c r="E51" s="193"/>
      <c r="F51" s="17">
        <f>SUM(F43:F49)</f>
        <v>8</v>
      </c>
      <c r="G51" s="17">
        <f>SUM(G43:G49)</f>
        <v>13</v>
      </c>
      <c r="H51" s="14"/>
      <c r="I51" s="261"/>
      <c r="J51" s="261"/>
      <c r="K51" s="261"/>
      <c r="L51" s="261"/>
      <c r="M51" s="261"/>
      <c r="N51" s="261"/>
      <c r="O51" s="261"/>
      <c r="P51" s="261"/>
      <c r="Q51" s="261"/>
      <c r="R51" s="261"/>
      <c r="S51" s="261"/>
      <c r="T51" s="261"/>
      <c r="U51" s="261"/>
      <c r="V51" s="261"/>
      <c r="W51" s="45"/>
      <c r="X51" s="198"/>
      <c r="Y51" s="45"/>
      <c r="Z51" s="45"/>
      <c r="AA51" s="45"/>
      <c r="AB51" s="45"/>
    </row>
    <row r="52" spans="1:28" ht="10.5" customHeight="1" x14ac:dyDescent="0.15">
      <c r="I52" s="45"/>
      <c r="J52" s="45"/>
      <c r="K52" s="45"/>
      <c r="L52" s="198"/>
      <c r="M52" s="198"/>
      <c r="N52" s="45"/>
      <c r="O52" s="45"/>
      <c r="P52" s="45"/>
      <c r="Q52" s="45"/>
      <c r="R52" s="45"/>
      <c r="S52" s="198"/>
      <c r="T52" s="198"/>
      <c r="U52" s="45"/>
      <c r="V52" s="45"/>
      <c r="W52" s="45"/>
      <c r="X52" s="198"/>
      <c r="Y52" s="45"/>
      <c r="Z52" s="45"/>
      <c r="AA52" s="45"/>
      <c r="AB52" s="45"/>
    </row>
    <row r="53" spans="1:28" ht="10.5" customHeight="1" x14ac:dyDescent="0.15">
      <c r="A53" s="225" t="s">
        <v>50</v>
      </c>
      <c r="B53" s="7">
        <v>6</v>
      </c>
      <c r="C53" s="207" t="s">
        <v>1407</v>
      </c>
      <c r="D53" s="207"/>
      <c r="E53" s="207"/>
      <c r="F53" s="207"/>
      <c r="G53" s="207"/>
      <c r="H53" s="197"/>
      <c r="I53" s="198"/>
      <c r="J53" s="198"/>
      <c r="K53" s="45"/>
      <c r="L53" s="45"/>
      <c r="M53" s="45"/>
      <c r="N53" s="45"/>
      <c r="O53" s="45"/>
      <c r="P53" s="198"/>
      <c r="Q53" s="198"/>
      <c r="R53" s="45"/>
      <c r="S53" s="45"/>
      <c r="T53" s="45"/>
      <c r="U53" s="45"/>
      <c r="V53" s="45"/>
      <c r="W53" s="198"/>
      <c r="X53" s="198"/>
      <c r="Y53" s="45"/>
      <c r="Z53" s="45"/>
      <c r="AA53" s="45"/>
      <c r="AB53" s="45"/>
    </row>
    <row r="54" spans="1:28" ht="10.5" customHeight="1" x14ac:dyDescent="0.15">
      <c r="A54" s="226"/>
      <c r="D54" s="13" t="s">
        <v>1408</v>
      </c>
      <c r="E54" s="105" t="s">
        <v>14</v>
      </c>
      <c r="F54" s="105">
        <v>2</v>
      </c>
      <c r="G54" s="105">
        <v>4</v>
      </c>
      <c r="H54" s="197"/>
      <c r="I54" s="198"/>
      <c r="J54" s="198"/>
      <c r="K54" s="45"/>
      <c r="L54" s="45"/>
      <c r="M54" s="45"/>
      <c r="N54" s="45"/>
      <c r="O54" s="45"/>
      <c r="P54" s="198"/>
      <c r="Q54" s="198"/>
      <c r="R54" s="45"/>
      <c r="S54" s="45"/>
      <c r="T54" s="45"/>
      <c r="U54" s="45"/>
      <c r="V54" s="45"/>
      <c r="W54" s="198"/>
      <c r="X54" s="198"/>
      <c r="Y54" s="45"/>
      <c r="Z54" s="45"/>
      <c r="AA54" s="45"/>
      <c r="AB54" s="45"/>
    </row>
    <row r="55" spans="1:28" ht="10.5" customHeight="1" x14ac:dyDescent="0.15">
      <c r="A55" s="226"/>
      <c r="D55" s="13" t="s">
        <v>1409</v>
      </c>
      <c r="E55" s="105" t="s">
        <v>14</v>
      </c>
      <c r="F55" s="105">
        <v>2</v>
      </c>
      <c r="G55" s="105">
        <v>4</v>
      </c>
      <c r="H55" s="197"/>
      <c r="I55" s="198"/>
      <c r="J55" s="198"/>
      <c r="K55" s="45"/>
      <c r="L55" s="45"/>
      <c r="M55" s="45"/>
      <c r="N55" s="45"/>
      <c r="O55" s="45"/>
      <c r="P55" s="198"/>
      <c r="Q55" s="198"/>
      <c r="R55" s="45"/>
      <c r="S55" s="45"/>
      <c r="T55" s="45"/>
      <c r="U55" s="45"/>
      <c r="V55" s="45"/>
      <c r="W55" s="198"/>
      <c r="X55" s="198"/>
      <c r="Y55" s="45"/>
      <c r="Z55" s="45"/>
      <c r="AA55" s="45"/>
      <c r="AB55" s="45"/>
    </row>
    <row r="56" spans="1:28" ht="10.5" customHeight="1" x14ac:dyDescent="0.15">
      <c r="A56" s="226"/>
      <c r="D56" s="13" t="s">
        <v>1410</v>
      </c>
      <c r="E56" s="105" t="s">
        <v>14</v>
      </c>
      <c r="F56" s="105">
        <v>2</v>
      </c>
      <c r="G56" s="105">
        <v>4.5</v>
      </c>
      <c r="H56" s="197"/>
      <c r="I56" s="198"/>
      <c r="J56" s="198"/>
      <c r="K56" s="45"/>
      <c r="L56" s="45"/>
      <c r="M56" s="45"/>
      <c r="N56" s="45"/>
      <c r="O56" s="45"/>
      <c r="P56" s="198"/>
      <c r="Q56" s="198"/>
      <c r="R56" s="45"/>
      <c r="S56" s="45"/>
      <c r="T56" s="45"/>
      <c r="U56" s="45"/>
      <c r="V56" s="45"/>
      <c r="W56" s="198"/>
      <c r="X56" s="198"/>
      <c r="Y56" s="45"/>
      <c r="Z56" s="45"/>
      <c r="AA56" s="45"/>
      <c r="AB56" s="45"/>
    </row>
    <row r="57" spans="1:28" ht="10.5" customHeight="1" x14ac:dyDescent="0.15">
      <c r="A57" s="226"/>
      <c r="E57" s="3"/>
      <c r="F57" s="3"/>
      <c r="I57" s="198"/>
      <c r="J57" s="198"/>
      <c r="K57" s="45"/>
      <c r="L57" s="45"/>
      <c r="M57" s="45"/>
      <c r="N57" s="45"/>
      <c r="O57" s="45"/>
      <c r="P57" s="198"/>
      <c r="Q57" s="198"/>
      <c r="R57" s="45"/>
      <c r="S57" s="45"/>
      <c r="T57" s="45"/>
      <c r="U57" s="45"/>
      <c r="V57" s="45"/>
      <c r="W57" s="198"/>
      <c r="X57" s="198"/>
      <c r="Y57" s="45"/>
      <c r="Z57" s="45"/>
      <c r="AA57" s="45"/>
      <c r="AB57" s="45"/>
    </row>
    <row r="58" spans="1:28" ht="10.5" customHeight="1" x14ac:dyDescent="0.15">
      <c r="A58" s="226"/>
      <c r="B58" s="7">
        <v>10</v>
      </c>
      <c r="C58" s="207" t="s">
        <v>1411</v>
      </c>
      <c r="D58" s="207"/>
      <c r="E58" s="207"/>
      <c r="F58" s="207"/>
      <c r="G58" s="207"/>
      <c r="I58" s="198"/>
      <c r="J58" s="198"/>
      <c r="K58" s="45"/>
      <c r="L58" s="45"/>
      <c r="M58" s="45"/>
      <c r="N58" s="45"/>
      <c r="O58" s="45"/>
      <c r="P58" s="198"/>
      <c r="Q58" s="198"/>
      <c r="R58" s="45"/>
      <c r="S58" s="45"/>
      <c r="T58" s="45"/>
      <c r="U58" s="45"/>
      <c r="V58" s="45"/>
      <c r="W58" s="198"/>
      <c r="X58" s="198"/>
      <c r="Y58" s="45"/>
      <c r="Z58" s="45"/>
      <c r="AA58" s="45"/>
      <c r="AB58" s="45"/>
    </row>
    <row r="59" spans="1:28" ht="10.5" customHeight="1" x14ac:dyDescent="0.15">
      <c r="A59" s="226"/>
      <c r="D59" s="13" t="s">
        <v>1468</v>
      </c>
      <c r="E59" s="105" t="s">
        <v>14</v>
      </c>
      <c r="F59" s="105">
        <v>2</v>
      </c>
      <c r="G59" s="105">
        <v>3</v>
      </c>
      <c r="I59" s="198"/>
      <c r="J59" s="198"/>
      <c r="K59" s="45"/>
      <c r="L59" s="45"/>
      <c r="M59" s="45"/>
      <c r="N59" s="45"/>
      <c r="O59" s="45"/>
      <c r="P59" s="198"/>
      <c r="Q59" s="198"/>
      <c r="R59" s="45"/>
      <c r="S59" s="45"/>
      <c r="T59" s="45"/>
      <c r="U59" s="45"/>
      <c r="V59" s="45"/>
      <c r="W59" s="198"/>
      <c r="X59" s="198"/>
      <c r="Y59" s="45"/>
      <c r="Z59" s="45"/>
      <c r="AA59" s="45"/>
      <c r="AB59" s="45"/>
    </row>
    <row r="60" spans="1:28" ht="10.5" customHeight="1" x14ac:dyDescent="0.15">
      <c r="A60" s="226"/>
      <c r="D60" s="13"/>
      <c r="E60" s="182"/>
      <c r="F60" s="182"/>
      <c r="G60" s="182"/>
      <c r="I60" s="198"/>
      <c r="J60" s="198"/>
      <c r="K60" s="45"/>
      <c r="L60" s="45"/>
      <c r="M60" s="45"/>
      <c r="N60" s="45"/>
      <c r="O60" s="45"/>
      <c r="P60" s="198"/>
      <c r="Q60" s="198"/>
      <c r="R60" s="45"/>
      <c r="S60" s="45"/>
      <c r="T60" s="45"/>
      <c r="U60" s="45"/>
      <c r="V60" s="45"/>
      <c r="W60" s="198"/>
      <c r="X60" s="198"/>
      <c r="Y60" s="45"/>
      <c r="Z60" s="45"/>
      <c r="AA60" s="45"/>
      <c r="AB60" s="45"/>
    </row>
    <row r="61" spans="1:28" ht="10.5" customHeight="1" x14ac:dyDescent="0.15">
      <c r="A61" s="194"/>
      <c r="B61" s="210" t="s">
        <v>25</v>
      </c>
      <c r="C61" s="210"/>
      <c r="D61" s="210"/>
      <c r="E61" s="193"/>
      <c r="F61" s="17">
        <f>SUM(F54:F60)</f>
        <v>8</v>
      </c>
      <c r="G61" s="17">
        <f>SUM(G54:G60)</f>
        <v>15.5</v>
      </c>
      <c r="I61" s="261"/>
      <c r="J61" s="261"/>
      <c r="K61" s="261"/>
      <c r="L61" s="261"/>
      <c r="M61" s="261"/>
      <c r="N61" s="261"/>
      <c r="O61" s="261"/>
      <c r="P61" s="261"/>
      <c r="Q61" s="261"/>
      <c r="R61" s="261"/>
      <c r="S61" s="261"/>
      <c r="T61" s="261"/>
      <c r="U61" s="261"/>
      <c r="V61" s="261"/>
      <c r="W61" s="45"/>
      <c r="X61" s="45"/>
      <c r="Y61" s="198"/>
      <c r="Z61" s="45"/>
      <c r="AA61" s="45"/>
      <c r="AB61" s="45"/>
    </row>
    <row r="62" spans="1:28" ht="10.5" customHeight="1" x14ac:dyDescent="0.15">
      <c r="I62" s="45"/>
      <c r="J62" s="45"/>
      <c r="K62" s="45"/>
      <c r="L62" s="45"/>
      <c r="M62" s="45"/>
      <c r="N62" s="45"/>
      <c r="O62" s="45"/>
      <c r="P62" s="45"/>
      <c r="Q62" s="45"/>
      <c r="R62" s="45"/>
      <c r="S62" s="45"/>
      <c r="T62" s="45"/>
      <c r="U62" s="45"/>
      <c r="V62" s="45"/>
      <c r="W62" s="45"/>
      <c r="X62" s="45"/>
      <c r="Y62" s="45"/>
      <c r="Z62" s="45"/>
      <c r="AA62" s="45"/>
      <c r="AB62" s="45"/>
    </row>
    <row r="63" spans="1:28" ht="10.5" customHeight="1" x14ac:dyDescent="0.15">
      <c r="A63" s="225" t="s">
        <v>58</v>
      </c>
      <c r="B63" s="45">
        <v>9</v>
      </c>
      <c r="C63" s="263" t="s">
        <v>1412</v>
      </c>
      <c r="D63" s="263"/>
      <c r="E63" s="263"/>
      <c r="F63" s="263"/>
      <c r="G63" s="263"/>
      <c r="H63" s="197"/>
      <c r="I63" s="45"/>
      <c r="J63" s="45"/>
      <c r="K63" s="45"/>
      <c r="L63" s="45"/>
      <c r="M63" s="198"/>
      <c r="N63" s="198"/>
      <c r="O63" s="45"/>
      <c r="P63" s="45"/>
      <c r="Q63" s="45"/>
      <c r="R63" s="45"/>
      <c r="S63" s="198"/>
      <c r="T63" s="198"/>
      <c r="U63" s="45"/>
      <c r="V63" s="45"/>
      <c r="W63" s="45"/>
      <c r="X63" s="45"/>
      <c r="Y63" s="198"/>
      <c r="Z63" s="45"/>
      <c r="AA63" s="45"/>
      <c r="AB63" s="45"/>
    </row>
    <row r="64" spans="1:28" ht="10.5" customHeight="1" x14ac:dyDescent="0.15">
      <c r="A64" s="226"/>
      <c r="D64" s="13" t="s">
        <v>1413</v>
      </c>
      <c r="E64" s="105" t="s">
        <v>54</v>
      </c>
      <c r="F64" s="127">
        <v>2</v>
      </c>
      <c r="G64" s="105">
        <v>3</v>
      </c>
      <c r="H64" s="197"/>
      <c r="I64" s="45"/>
      <c r="J64" s="45"/>
      <c r="K64" s="45"/>
      <c r="L64" s="45"/>
      <c r="M64" s="198"/>
      <c r="N64" s="198"/>
      <c r="O64" s="45"/>
      <c r="P64" s="45"/>
      <c r="Q64" s="45"/>
      <c r="R64" s="45"/>
      <c r="S64" s="198"/>
      <c r="T64" s="198"/>
      <c r="U64" s="45"/>
      <c r="V64" s="45"/>
      <c r="W64" s="45"/>
      <c r="X64" s="45"/>
      <c r="Y64" s="198"/>
      <c r="Z64" s="45"/>
      <c r="AA64" s="45"/>
      <c r="AB64" s="45"/>
    </row>
    <row r="65" spans="1:28" ht="10.5" customHeight="1" x14ac:dyDescent="0.15">
      <c r="A65" s="226"/>
      <c r="D65" s="13"/>
      <c r="H65" s="197"/>
      <c r="I65" s="45"/>
      <c r="J65" s="45"/>
      <c r="K65" s="45"/>
      <c r="L65" s="45"/>
      <c r="M65" s="198"/>
      <c r="N65" s="198"/>
      <c r="O65" s="45"/>
      <c r="P65" s="45"/>
      <c r="Q65" s="45"/>
      <c r="R65" s="45"/>
      <c r="S65" s="198"/>
      <c r="T65" s="198"/>
      <c r="U65" s="45"/>
      <c r="V65" s="45"/>
      <c r="W65" s="45"/>
      <c r="X65" s="45"/>
      <c r="Y65" s="198"/>
      <c r="Z65" s="45"/>
      <c r="AA65" s="45"/>
      <c r="AB65" s="45"/>
    </row>
    <row r="66" spans="1:28" ht="10.5" customHeight="1" x14ac:dyDescent="0.15">
      <c r="A66" s="226"/>
      <c r="B66" s="7">
        <v>10</v>
      </c>
      <c r="C66" s="207" t="s">
        <v>1411</v>
      </c>
      <c r="D66" s="207"/>
      <c r="E66" s="207"/>
      <c r="F66" s="207"/>
      <c r="G66" s="207"/>
      <c r="H66" s="197"/>
      <c r="I66" s="45"/>
      <c r="J66" s="45"/>
      <c r="K66" s="45"/>
      <c r="L66" s="45"/>
      <c r="M66" s="198"/>
      <c r="N66" s="198"/>
      <c r="O66" s="45"/>
      <c r="P66" s="45"/>
      <c r="Q66" s="45"/>
      <c r="R66" s="45"/>
      <c r="S66" s="198"/>
      <c r="T66" s="198"/>
      <c r="U66" s="45"/>
      <c r="V66" s="45"/>
      <c r="W66" s="45"/>
      <c r="X66" s="45"/>
      <c r="Y66" s="198"/>
      <c r="Z66" s="45"/>
      <c r="AA66" s="45"/>
      <c r="AB66" s="45"/>
    </row>
    <row r="67" spans="1:28" ht="10.5" customHeight="1" x14ac:dyDescent="0.15">
      <c r="A67" s="226"/>
      <c r="D67" s="13" t="s">
        <v>1469</v>
      </c>
      <c r="E67" s="105" t="s">
        <v>14</v>
      </c>
      <c r="F67" s="105">
        <v>2</v>
      </c>
      <c r="G67" s="105">
        <v>3</v>
      </c>
      <c r="H67" s="197"/>
      <c r="I67" s="45"/>
      <c r="J67" s="45"/>
      <c r="K67" s="45"/>
      <c r="L67" s="45"/>
      <c r="M67" s="198"/>
      <c r="N67" s="198"/>
      <c r="O67" s="45"/>
      <c r="P67" s="45"/>
      <c r="Q67" s="45"/>
      <c r="R67" s="45"/>
      <c r="S67" s="198"/>
      <c r="T67" s="198"/>
      <c r="U67" s="45"/>
      <c r="V67" s="45"/>
      <c r="W67" s="45"/>
      <c r="X67" s="45"/>
      <c r="Y67" s="198"/>
      <c r="Z67" s="45"/>
      <c r="AA67" s="45"/>
      <c r="AB67" s="45"/>
    </row>
    <row r="68" spans="1:28" ht="10.5" customHeight="1" x14ac:dyDescent="0.15">
      <c r="A68" s="226"/>
      <c r="D68" s="13" t="s">
        <v>1414</v>
      </c>
      <c r="E68" s="105" t="s">
        <v>54</v>
      </c>
      <c r="F68" s="105">
        <v>2</v>
      </c>
      <c r="G68" s="105">
        <v>3.5</v>
      </c>
      <c r="H68" s="197"/>
      <c r="I68" s="45"/>
      <c r="J68" s="45"/>
      <c r="K68" s="45"/>
      <c r="L68" s="45"/>
      <c r="M68" s="198"/>
      <c r="N68" s="198"/>
      <c r="O68" s="45"/>
      <c r="P68" s="45"/>
      <c r="Q68" s="45"/>
      <c r="R68" s="45"/>
      <c r="S68" s="198"/>
      <c r="T68" s="198"/>
      <c r="U68" s="45"/>
      <c r="V68" s="45"/>
      <c r="W68" s="45"/>
      <c r="X68" s="45"/>
      <c r="Y68" s="198"/>
      <c r="Z68" s="45"/>
      <c r="AA68" s="45"/>
      <c r="AB68" s="45"/>
    </row>
    <row r="69" spans="1:28" ht="10.5" customHeight="1" x14ac:dyDescent="0.15">
      <c r="A69" s="226"/>
      <c r="D69" s="13" t="s">
        <v>1415</v>
      </c>
      <c r="E69" s="105" t="s">
        <v>14</v>
      </c>
      <c r="F69" s="105">
        <v>2</v>
      </c>
      <c r="G69" s="105">
        <v>3</v>
      </c>
      <c r="H69" s="197"/>
      <c r="I69" s="45"/>
      <c r="J69" s="45"/>
      <c r="K69" s="45"/>
      <c r="L69" s="45"/>
      <c r="M69" s="198"/>
      <c r="N69" s="198"/>
      <c r="O69" s="45"/>
      <c r="P69" s="45"/>
      <c r="Q69" s="45"/>
      <c r="R69" s="45"/>
      <c r="S69" s="198"/>
      <c r="T69" s="198"/>
      <c r="U69" s="45"/>
      <c r="V69" s="45"/>
      <c r="W69" s="45"/>
      <c r="X69" s="45"/>
      <c r="Y69" s="198"/>
      <c r="Z69" s="45"/>
      <c r="AA69" s="45"/>
      <c r="AB69" s="45"/>
    </row>
    <row r="70" spans="1:28" ht="10.5" customHeight="1" x14ac:dyDescent="0.15">
      <c r="A70" s="226"/>
      <c r="D70" s="13"/>
      <c r="E70" s="182"/>
      <c r="F70" s="182"/>
      <c r="G70" s="182"/>
      <c r="H70" s="197"/>
      <c r="I70" s="45"/>
      <c r="J70" s="45"/>
      <c r="K70" s="45"/>
      <c r="L70" s="45"/>
      <c r="M70" s="198"/>
      <c r="N70" s="198"/>
      <c r="O70" s="45"/>
      <c r="P70" s="45"/>
      <c r="Q70" s="45"/>
      <c r="R70" s="45"/>
      <c r="S70" s="198"/>
      <c r="T70" s="198"/>
      <c r="U70" s="45"/>
      <c r="V70" s="45"/>
      <c r="W70" s="45"/>
      <c r="X70" s="45"/>
      <c r="Y70" s="198"/>
      <c r="Z70" s="45"/>
      <c r="AA70" s="45"/>
      <c r="AB70" s="45"/>
    </row>
    <row r="71" spans="1:28" ht="10.5" customHeight="1" x14ac:dyDescent="0.15">
      <c r="A71" s="226"/>
      <c r="B71" s="241" t="s">
        <v>25</v>
      </c>
      <c r="C71" s="210"/>
      <c r="D71" s="210"/>
      <c r="E71" s="193"/>
      <c r="F71" s="17">
        <v>8</v>
      </c>
      <c r="G71" s="17">
        <v>12.5</v>
      </c>
      <c r="H71" s="14"/>
      <c r="I71" s="261"/>
      <c r="J71" s="261"/>
      <c r="K71" s="261"/>
      <c r="L71" s="261"/>
      <c r="M71" s="261"/>
      <c r="N71" s="261"/>
      <c r="O71" s="261"/>
      <c r="P71" s="261"/>
      <c r="Q71" s="261"/>
      <c r="R71" s="261"/>
      <c r="S71" s="261"/>
      <c r="T71" s="261"/>
      <c r="U71" s="261"/>
      <c r="V71" s="45"/>
      <c r="W71" s="45"/>
      <c r="X71" s="45"/>
      <c r="Y71" s="198"/>
      <c r="Z71" s="45"/>
      <c r="AA71" s="45"/>
      <c r="AB71" s="45"/>
    </row>
    <row r="72" spans="1:28" ht="10.5" customHeight="1" x14ac:dyDescent="0.15">
      <c r="D72" s="13"/>
      <c r="I72" s="45"/>
      <c r="J72" s="45"/>
      <c r="K72" s="45"/>
      <c r="L72" s="45"/>
      <c r="M72" s="198"/>
      <c r="N72" s="198"/>
      <c r="O72" s="45"/>
      <c r="P72" s="45"/>
      <c r="Q72" s="45"/>
      <c r="R72" s="45"/>
      <c r="S72" s="198"/>
      <c r="T72" s="198"/>
      <c r="U72" s="45"/>
      <c r="V72" s="45"/>
      <c r="W72" s="45"/>
      <c r="X72" s="45"/>
      <c r="Y72" s="198"/>
      <c r="Z72" s="45"/>
      <c r="AA72" s="45"/>
      <c r="AB72" s="45"/>
    </row>
    <row r="73" spans="1:28" ht="10.5" customHeight="1" x14ac:dyDescent="0.15">
      <c r="A73" s="264" t="s">
        <v>62</v>
      </c>
      <c r="B73" s="7">
        <v>9</v>
      </c>
      <c r="C73" s="7"/>
      <c r="D73" s="27" t="s">
        <v>1412</v>
      </c>
      <c r="E73" s="7"/>
      <c r="F73" s="7"/>
      <c r="G73" s="7"/>
      <c r="I73" s="198"/>
      <c r="J73" s="198"/>
      <c r="K73" s="45"/>
      <c r="L73" s="45"/>
      <c r="M73" s="45"/>
      <c r="N73" s="45"/>
      <c r="O73" s="45"/>
      <c r="P73" s="198"/>
      <c r="Q73" s="198"/>
      <c r="R73" s="45"/>
      <c r="S73" s="45"/>
      <c r="T73" s="45"/>
      <c r="U73" s="45"/>
      <c r="V73" s="45"/>
      <c r="W73" s="198"/>
      <c r="X73" s="198"/>
      <c r="Y73" s="45"/>
      <c r="Z73" s="45"/>
      <c r="AA73" s="45"/>
      <c r="AB73" s="45"/>
    </row>
    <row r="74" spans="1:28" ht="10.5" customHeight="1" x14ac:dyDescent="0.15">
      <c r="A74" s="264"/>
      <c r="D74" s="1" t="s">
        <v>1416</v>
      </c>
      <c r="E74" s="4" t="s">
        <v>54</v>
      </c>
      <c r="F74" s="4">
        <v>2</v>
      </c>
      <c r="G74" s="4">
        <v>3</v>
      </c>
      <c r="I74" s="45"/>
      <c r="J74" s="45"/>
      <c r="K74" s="45"/>
      <c r="L74" s="45"/>
      <c r="M74" s="45"/>
      <c r="N74" s="45"/>
      <c r="O74" s="45"/>
      <c r="P74" s="45"/>
      <c r="Q74" s="45"/>
      <c r="R74" s="45"/>
      <c r="S74" s="45"/>
      <c r="T74" s="45"/>
      <c r="U74" s="45"/>
      <c r="V74" s="198"/>
      <c r="W74" s="45"/>
      <c r="X74" s="45"/>
      <c r="Y74" s="45"/>
      <c r="Z74" s="45"/>
      <c r="AA74" s="198"/>
      <c r="AB74" s="198"/>
    </row>
    <row r="75" spans="1:28" ht="10.5" customHeight="1" x14ac:dyDescent="0.15">
      <c r="A75" s="264"/>
      <c r="D75" s="13" t="s">
        <v>1417</v>
      </c>
      <c r="E75" s="4" t="s">
        <v>14</v>
      </c>
      <c r="F75" s="4">
        <v>2</v>
      </c>
      <c r="G75" s="4">
        <v>3</v>
      </c>
      <c r="I75" s="45"/>
      <c r="J75" s="45"/>
      <c r="K75" s="45"/>
      <c r="L75" s="45"/>
      <c r="M75" s="45"/>
      <c r="N75" s="45"/>
      <c r="O75" s="45"/>
      <c r="P75" s="45"/>
      <c r="Q75" s="45"/>
      <c r="R75" s="45"/>
      <c r="S75" s="45"/>
      <c r="T75" s="45"/>
      <c r="U75" s="45"/>
      <c r="V75" s="198"/>
      <c r="W75" s="45"/>
      <c r="X75" s="45"/>
      <c r="Y75" s="45"/>
      <c r="Z75" s="45"/>
      <c r="AA75" s="198"/>
      <c r="AB75" s="198"/>
    </row>
    <row r="76" spans="1:28" ht="10.5" customHeight="1" x14ac:dyDescent="0.15">
      <c r="A76" s="264"/>
      <c r="I76" s="45"/>
      <c r="J76" s="45"/>
      <c r="K76" s="45"/>
      <c r="L76" s="45"/>
      <c r="M76" s="45"/>
      <c r="N76" s="45"/>
      <c r="O76" s="45"/>
      <c r="P76" s="45"/>
      <c r="Q76" s="45"/>
      <c r="R76" s="45"/>
      <c r="S76" s="45"/>
      <c r="T76" s="45"/>
      <c r="U76" s="45"/>
      <c r="V76" s="198"/>
      <c r="W76" s="45"/>
      <c r="X76" s="45"/>
      <c r="Y76" s="45"/>
      <c r="Z76" s="45"/>
      <c r="AA76" s="198"/>
      <c r="AB76" s="198"/>
    </row>
    <row r="77" spans="1:28" ht="10.5" customHeight="1" x14ac:dyDescent="0.15">
      <c r="A77" s="264"/>
      <c r="B77" s="7">
        <v>11</v>
      </c>
      <c r="C77" s="207" t="s">
        <v>1418</v>
      </c>
      <c r="D77" s="207"/>
      <c r="E77" s="207"/>
      <c r="F77" s="207"/>
      <c r="G77" s="207"/>
      <c r="H77" s="197"/>
      <c r="I77" s="45"/>
      <c r="J77" s="45"/>
      <c r="K77" s="45"/>
      <c r="L77" s="45"/>
      <c r="M77" s="198"/>
      <c r="N77" s="198"/>
      <c r="O77" s="45"/>
      <c r="P77" s="45"/>
      <c r="Q77" s="45"/>
      <c r="R77" s="45"/>
      <c r="S77" s="198"/>
      <c r="T77" s="198"/>
      <c r="U77" s="45"/>
      <c r="V77" s="45"/>
      <c r="W77" s="45"/>
      <c r="X77" s="45"/>
      <c r="Y77" s="198"/>
      <c r="Z77" s="45"/>
      <c r="AA77" s="45"/>
      <c r="AB77" s="45"/>
    </row>
    <row r="78" spans="1:28" ht="10.5" customHeight="1" x14ac:dyDescent="0.15">
      <c r="A78" s="264"/>
      <c r="D78" s="187" t="s">
        <v>64</v>
      </c>
      <c r="E78" s="4" t="s">
        <v>65</v>
      </c>
      <c r="F78" s="4">
        <v>1</v>
      </c>
      <c r="G78" s="4">
        <v>5</v>
      </c>
      <c r="I78" s="45"/>
      <c r="J78" s="45"/>
      <c r="K78" s="45"/>
      <c r="L78" s="45"/>
      <c r="M78" s="198"/>
      <c r="N78" s="198"/>
      <c r="O78" s="45"/>
      <c r="P78" s="45"/>
      <c r="Q78" s="45"/>
      <c r="R78" s="45"/>
      <c r="S78" s="198"/>
      <c r="T78" s="198"/>
      <c r="U78" s="45"/>
      <c r="V78" s="45"/>
      <c r="W78" s="45"/>
      <c r="X78" s="45"/>
      <c r="Y78" s="198"/>
      <c r="Z78" s="45"/>
      <c r="AA78" s="45"/>
      <c r="AB78" s="45"/>
    </row>
    <row r="79" spans="1:28" ht="10.5" customHeight="1" x14ac:dyDescent="0.15">
      <c r="A79" s="264"/>
      <c r="D79" s="13"/>
      <c r="I79" s="198"/>
      <c r="J79" s="198"/>
      <c r="K79" s="45"/>
      <c r="L79" s="45"/>
      <c r="M79" s="45"/>
      <c r="N79" s="45"/>
      <c r="O79" s="45"/>
      <c r="P79" s="198"/>
      <c r="Q79" s="198"/>
      <c r="R79" s="45"/>
      <c r="S79" s="45"/>
      <c r="T79" s="45"/>
      <c r="U79" s="45"/>
      <c r="V79" s="45"/>
      <c r="W79" s="198"/>
      <c r="X79" s="198"/>
      <c r="Y79" s="45"/>
      <c r="Z79" s="45"/>
      <c r="AA79" s="45"/>
      <c r="AB79" s="45"/>
    </row>
    <row r="80" spans="1:28" ht="10.5" customHeight="1" x14ac:dyDescent="0.15">
      <c r="A80" s="265"/>
      <c r="B80" s="241" t="s">
        <v>25</v>
      </c>
      <c r="C80" s="210"/>
      <c r="D80" s="210"/>
      <c r="E80" s="193"/>
      <c r="F80" s="17">
        <v>5</v>
      </c>
      <c r="G80" s="17">
        <v>11</v>
      </c>
      <c r="H80" s="14"/>
      <c r="I80" s="261"/>
      <c r="J80" s="261"/>
      <c r="K80" s="261"/>
      <c r="L80" s="261"/>
      <c r="M80" s="261"/>
      <c r="N80" s="261"/>
      <c r="O80" s="261"/>
      <c r="P80" s="45"/>
      <c r="Q80" s="45"/>
      <c r="R80" s="45"/>
      <c r="S80" s="45"/>
      <c r="T80" s="45"/>
      <c r="U80" s="45"/>
      <c r="V80" s="45"/>
      <c r="W80" s="45"/>
      <c r="X80" s="45"/>
      <c r="Y80" s="198"/>
      <c r="Z80" s="198"/>
      <c r="AA80" s="45"/>
      <c r="AB80" s="45"/>
    </row>
    <row r="81" spans="1:28" ht="10.5" customHeight="1" x14ac:dyDescent="0.15">
      <c r="I81" s="45"/>
      <c r="J81" s="45"/>
      <c r="K81" s="198"/>
      <c r="L81" s="198"/>
      <c r="M81" s="45"/>
      <c r="N81" s="45"/>
      <c r="O81" s="45"/>
      <c r="P81" s="45"/>
      <c r="Q81" s="45"/>
      <c r="R81" s="198"/>
      <c r="S81" s="198"/>
      <c r="T81" s="45"/>
      <c r="U81" s="45"/>
      <c r="V81" s="45"/>
      <c r="W81" s="45"/>
      <c r="X81" s="45"/>
      <c r="Y81" s="198"/>
      <c r="Z81" s="198"/>
      <c r="AA81" s="45"/>
      <c r="AB81" s="45"/>
    </row>
    <row r="82" spans="1:28" ht="10.5" customHeight="1" x14ac:dyDescent="0.15">
      <c r="A82" s="225" t="s">
        <v>66</v>
      </c>
      <c r="B82" s="7">
        <v>12</v>
      </c>
      <c r="C82" s="207" t="s">
        <v>265</v>
      </c>
      <c r="D82" s="207"/>
      <c r="E82" s="207"/>
      <c r="F82" s="207"/>
      <c r="G82" s="207"/>
      <c r="H82" s="197"/>
      <c r="I82" s="198"/>
      <c r="J82" s="198"/>
      <c r="K82" s="45"/>
      <c r="L82" s="45"/>
      <c r="M82" s="45"/>
      <c r="N82" s="45"/>
      <c r="O82" s="45"/>
      <c r="P82" s="198"/>
      <c r="Q82" s="198"/>
      <c r="R82" s="45"/>
      <c r="S82" s="45"/>
      <c r="T82" s="45"/>
      <c r="U82" s="45"/>
      <c r="V82" s="45"/>
      <c r="W82" s="198"/>
      <c r="X82" s="45"/>
      <c r="Y82" s="45"/>
      <c r="Z82" s="45"/>
      <c r="AA82" s="45"/>
      <c r="AB82" s="45"/>
    </row>
    <row r="83" spans="1:28" ht="10.5" customHeight="1" x14ac:dyDescent="0.15">
      <c r="A83" s="226"/>
      <c r="G83" s="4">
        <v>5</v>
      </c>
      <c r="I83" s="198"/>
      <c r="J83" s="198"/>
      <c r="K83" s="45"/>
      <c r="L83" s="45"/>
      <c r="M83" s="45"/>
      <c r="N83" s="45"/>
      <c r="O83" s="45"/>
      <c r="P83" s="198"/>
      <c r="Q83" s="198"/>
      <c r="R83" s="45"/>
      <c r="S83" s="45"/>
      <c r="T83" s="45"/>
      <c r="U83" s="45"/>
      <c r="V83" s="45"/>
      <c r="W83" s="198"/>
      <c r="X83" s="45"/>
      <c r="Y83" s="45"/>
      <c r="Z83" s="45"/>
      <c r="AA83" s="45"/>
      <c r="AB83" s="45"/>
    </row>
    <row r="84" spans="1:28" ht="10.5" customHeight="1" x14ac:dyDescent="0.15">
      <c r="A84" s="226"/>
      <c r="D84" s="13"/>
      <c r="I84" s="198"/>
      <c r="J84" s="198"/>
      <c r="K84" s="45"/>
      <c r="L84" s="45"/>
      <c r="M84" s="45"/>
      <c r="N84" s="45"/>
      <c r="O84" s="45"/>
      <c r="P84" s="198"/>
      <c r="Q84" s="198"/>
      <c r="R84" s="45"/>
      <c r="S84" s="45"/>
      <c r="T84" s="45"/>
      <c r="U84" s="45"/>
      <c r="V84" s="45"/>
      <c r="W84" s="198"/>
      <c r="X84" s="45"/>
      <c r="Y84" s="45"/>
      <c r="Z84" s="45"/>
      <c r="AA84" s="45"/>
      <c r="AB84" s="45"/>
    </row>
    <row r="85" spans="1:28" ht="10.5" customHeight="1" x14ac:dyDescent="0.15">
      <c r="A85" s="226"/>
      <c r="B85" s="7">
        <v>13</v>
      </c>
      <c r="C85" s="207" t="s">
        <v>1419</v>
      </c>
      <c r="D85" s="207"/>
      <c r="E85" s="207"/>
      <c r="F85" s="207"/>
      <c r="G85" s="207"/>
      <c r="I85" s="198"/>
      <c r="J85" s="198"/>
      <c r="K85" s="45"/>
      <c r="L85" s="45"/>
      <c r="M85" s="45"/>
      <c r="N85" s="45"/>
      <c r="O85" s="45"/>
      <c r="P85" s="198"/>
      <c r="Q85" s="198"/>
      <c r="R85" s="45"/>
      <c r="S85" s="45"/>
      <c r="T85" s="45"/>
      <c r="U85" s="45"/>
      <c r="V85" s="45"/>
      <c r="W85" s="198"/>
      <c r="X85" s="45"/>
      <c r="Y85" s="45"/>
      <c r="Z85" s="45"/>
      <c r="AA85" s="45"/>
      <c r="AB85" s="45"/>
    </row>
    <row r="86" spans="1:28" ht="10.5" customHeight="1" x14ac:dyDescent="0.15">
      <c r="A86" s="226"/>
      <c r="D86" s="196" t="s">
        <v>136</v>
      </c>
      <c r="E86" s="4" t="s">
        <v>54</v>
      </c>
      <c r="F86" s="4">
        <v>1</v>
      </c>
      <c r="G86" s="4">
        <v>5</v>
      </c>
      <c r="I86" s="198"/>
      <c r="J86" s="198"/>
      <c r="K86" s="45"/>
      <c r="L86" s="45"/>
      <c r="M86" s="45"/>
      <c r="N86" s="45"/>
      <c r="O86" s="45"/>
      <c r="P86" s="198"/>
      <c r="Q86" s="198"/>
      <c r="R86" s="45"/>
      <c r="S86" s="45"/>
      <c r="T86" s="45"/>
      <c r="U86" s="45"/>
      <c r="V86" s="45"/>
      <c r="W86" s="198"/>
      <c r="X86" s="45"/>
      <c r="Y86" s="45"/>
      <c r="Z86" s="45"/>
      <c r="AA86" s="45"/>
      <c r="AB86" s="45"/>
    </row>
    <row r="87" spans="1:28" ht="10.5" customHeight="1" x14ac:dyDescent="0.15">
      <c r="A87" s="226"/>
      <c r="D87" s="196"/>
      <c r="E87" s="182"/>
      <c r="F87" s="182"/>
      <c r="G87" s="182"/>
      <c r="I87" s="198"/>
      <c r="J87" s="198"/>
      <c r="K87" s="45"/>
      <c r="L87" s="45"/>
      <c r="M87" s="45"/>
      <c r="N87" s="45"/>
      <c r="O87" s="45"/>
      <c r="P87" s="198"/>
      <c r="Q87" s="198"/>
      <c r="R87" s="45"/>
      <c r="S87" s="45"/>
      <c r="T87" s="45"/>
      <c r="U87" s="45"/>
      <c r="V87" s="45"/>
      <c r="W87" s="198"/>
      <c r="X87" s="45"/>
      <c r="Y87" s="45"/>
      <c r="Z87" s="45"/>
      <c r="AA87" s="45"/>
      <c r="AB87" s="45"/>
    </row>
    <row r="88" spans="1:28" ht="10.5" customHeight="1" x14ac:dyDescent="0.15">
      <c r="A88" s="227"/>
      <c r="B88" s="241" t="s">
        <v>25</v>
      </c>
      <c r="C88" s="210"/>
      <c r="D88" s="210"/>
      <c r="E88" s="193"/>
      <c r="F88" s="17">
        <v>1</v>
      </c>
      <c r="G88" s="17">
        <v>10</v>
      </c>
      <c r="H88" s="14"/>
      <c r="I88" s="261"/>
      <c r="J88" s="261"/>
      <c r="K88" s="261"/>
      <c r="L88" s="261"/>
      <c r="M88" s="261"/>
      <c r="N88" s="261"/>
      <c r="O88" s="261"/>
      <c r="P88" s="261"/>
      <c r="Q88" s="261"/>
      <c r="R88" s="261"/>
      <c r="S88" s="261"/>
      <c r="T88" s="261"/>
      <c r="U88" s="198"/>
      <c r="V88" s="198"/>
      <c r="W88" s="198"/>
      <c r="X88" s="198"/>
      <c r="Y88" s="45"/>
      <c r="Z88" s="45"/>
      <c r="AA88" s="45"/>
      <c r="AB88" s="45"/>
    </row>
    <row r="89" spans="1:28" ht="10.5" customHeight="1" x14ac:dyDescent="0.15">
      <c r="I89" s="198"/>
      <c r="J89" s="198"/>
      <c r="K89" s="45"/>
      <c r="L89" s="45"/>
      <c r="M89" s="198"/>
      <c r="N89" s="198"/>
      <c r="O89" s="45"/>
      <c r="P89" s="45"/>
      <c r="Q89" s="198"/>
      <c r="R89" s="198"/>
      <c r="S89" s="45"/>
      <c r="T89" s="45"/>
      <c r="U89" s="198"/>
      <c r="V89" s="198"/>
      <c r="W89" s="45"/>
      <c r="X89" s="45"/>
      <c r="Y89" s="198"/>
      <c r="Z89" s="198"/>
      <c r="AA89" s="45"/>
      <c r="AB89" s="45"/>
    </row>
    <row r="90" spans="1:28" ht="10.5" customHeight="1" x14ac:dyDescent="0.15">
      <c r="A90" s="10" t="s">
        <v>73</v>
      </c>
      <c r="B90" s="201"/>
      <c r="C90" s="8"/>
      <c r="D90" s="8"/>
      <c r="E90" s="9"/>
      <c r="F90" s="10">
        <v>53</v>
      </c>
      <c r="G90" s="10">
        <f>G88+G80+G71+G61+G51+G41+G28+G16</f>
        <v>100</v>
      </c>
      <c r="I90" s="45"/>
      <c r="J90" s="45"/>
      <c r="K90" s="45"/>
      <c r="L90" s="45"/>
      <c r="M90" s="45"/>
      <c r="N90" s="45"/>
      <c r="O90" s="45"/>
      <c r="P90" s="45"/>
      <c r="Q90" s="45"/>
      <c r="R90" s="45"/>
      <c r="S90" s="45"/>
      <c r="T90" s="45"/>
      <c r="U90" s="45"/>
      <c r="V90" s="45"/>
      <c r="W90" s="45"/>
      <c r="X90" s="45"/>
      <c r="Y90" s="45"/>
      <c r="Z90" s="45"/>
      <c r="AA90" s="45"/>
      <c r="AB90" s="45"/>
    </row>
    <row r="91" spans="1:28" x14ac:dyDescent="0.15">
      <c r="I91" s="45"/>
      <c r="J91" s="45"/>
      <c r="K91" s="45"/>
      <c r="L91" s="45"/>
      <c r="M91" s="45"/>
      <c r="N91" s="45"/>
      <c r="O91" s="45"/>
      <c r="P91" s="45"/>
      <c r="Q91" s="45"/>
      <c r="R91" s="45"/>
      <c r="S91" s="45"/>
      <c r="T91" s="45"/>
      <c r="U91" s="45"/>
      <c r="V91" s="45"/>
      <c r="W91" s="45"/>
      <c r="X91" s="45"/>
      <c r="Y91" s="45"/>
      <c r="Z91" s="45"/>
      <c r="AA91" s="45"/>
      <c r="AB91" s="45"/>
    </row>
    <row r="92" spans="1:28" x14ac:dyDescent="0.15">
      <c r="I92" s="45"/>
      <c r="J92" s="45"/>
      <c r="K92" s="45"/>
      <c r="L92" s="45"/>
      <c r="M92" s="45"/>
      <c r="N92" s="45"/>
      <c r="O92" s="45"/>
      <c r="P92" s="45"/>
      <c r="Q92" s="45"/>
      <c r="R92" s="45"/>
      <c r="S92" s="45"/>
      <c r="T92" s="45"/>
      <c r="U92" s="45"/>
      <c r="V92" s="45"/>
      <c r="W92" s="45"/>
      <c r="X92" s="45"/>
      <c r="Y92" s="45"/>
      <c r="Z92" s="45"/>
      <c r="AA92" s="45"/>
      <c r="AB92" s="45"/>
    </row>
    <row r="93" spans="1:28" x14ac:dyDescent="0.15">
      <c r="I93" s="45"/>
      <c r="J93" s="45"/>
      <c r="K93" s="45"/>
      <c r="L93" s="45"/>
      <c r="M93" s="45"/>
      <c r="N93" s="45"/>
      <c r="O93" s="45"/>
      <c r="P93" s="45"/>
      <c r="Q93" s="45"/>
      <c r="R93" s="45"/>
      <c r="S93" s="45"/>
      <c r="T93" s="45"/>
      <c r="U93" s="45"/>
      <c r="V93" s="45"/>
      <c r="W93" s="45"/>
      <c r="X93" s="45"/>
      <c r="Y93" s="45"/>
      <c r="Z93" s="45"/>
      <c r="AA93" s="45"/>
      <c r="AB93" s="45"/>
    </row>
    <row r="94" spans="1:28" x14ac:dyDescent="0.15">
      <c r="I94" s="45"/>
      <c r="J94" s="45"/>
      <c r="K94" s="45"/>
      <c r="L94" s="45"/>
      <c r="M94" s="45"/>
      <c r="N94" s="45"/>
      <c r="O94" s="45"/>
      <c r="P94" s="45"/>
      <c r="Q94" s="45"/>
      <c r="R94" s="45"/>
      <c r="S94" s="45"/>
      <c r="T94" s="45"/>
      <c r="U94" s="45"/>
      <c r="V94" s="45"/>
      <c r="W94" s="45"/>
      <c r="X94" s="45"/>
      <c r="Y94" s="45"/>
      <c r="Z94" s="45"/>
      <c r="AA94" s="45"/>
      <c r="AB94" s="45"/>
    </row>
    <row r="95" spans="1:28" x14ac:dyDescent="0.15">
      <c r="I95" s="45"/>
      <c r="J95" s="45"/>
      <c r="K95" s="45"/>
      <c r="L95" s="45"/>
      <c r="M95" s="45"/>
      <c r="N95" s="45"/>
      <c r="O95" s="45"/>
      <c r="P95" s="45"/>
      <c r="Q95" s="45"/>
      <c r="R95" s="45"/>
      <c r="S95" s="45"/>
      <c r="T95" s="45"/>
      <c r="U95" s="45"/>
      <c r="V95" s="45"/>
      <c r="W95" s="45"/>
      <c r="X95" s="45"/>
      <c r="Y95" s="45"/>
      <c r="Z95" s="45"/>
      <c r="AA95" s="45"/>
      <c r="AB95" s="45"/>
    </row>
    <row r="96" spans="1:28" x14ac:dyDescent="0.15">
      <c r="I96" s="45"/>
      <c r="J96" s="45"/>
      <c r="K96" s="45"/>
      <c r="L96" s="45"/>
      <c r="M96" s="45"/>
      <c r="N96" s="45"/>
      <c r="O96" s="45"/>
      <c r="P96" s="45"/>
      <c r="Q96" s="45"/>
      <c r="R96" s="45"/>
      <c r="S96" s="45"/>
      <c r="T96" s="45"/>
      <c r="U96" s="45"/>
      <c r="V96" s="45"/>
      <c r="W96" s="45"/>
      <c r="X96" s="45"/>
      <c r="Y96" s="45"/>
      <c r="Z96" s="45"/>
      <c r="AA96" s="45"/>
      <c r="AB96" s="45"/>
    </row>
  </sheetData>
  <sheetProtection sheet="1" formatCells="0" formatColumns="0" formatRows="0" insertColumns="0" insertRows="0" insertHyperlinks="0" deleteColumns="0" deleteRows="0" sort="0" autoFilter="0" pivotTables="0"/>
  <mergeCells count="51">
    <mergeCell ref="A73:A80"/>
    <mergeCell ref="C77:G77"/>
    <mergeCell ref="B80:D80"/>
    <mergeCell ref="I80:O80"/>
    <mergeCell ref="A82:A88"/>
    <mergeCell ref="C82:G82"/>
    <mergeCell ref="C85:G85"/>
    <mergeCell ref="B88:D88"/>
    <mergeCell ref="I88:T88"/>
    <mergeCell ref="A53:A60"/>
    <mergeCell ref="C53:G53"/>
    <mergeCell ref="C58:G58"/>
    <mergeCell ref="B61:D61"/>
    <mergeCell ref="I61:V61"/>
    <mergeCell ref="A63:A71"/>
    <mergeCell ref="C63:G63"/>
    <mergeCell ref="C66:G66"/>
    <mergeCell ref="B71:D71"/>
    <mergeCell ref="I71:U71"/>
    <mergeCell ref="I41:V41"/>
    <mergeCell ref="A43:A51"/>
    <mergeCell ref="C43:G43"/>
    <mergeCell ref="C47:G47"/>
    <mergeCell ref="B51:D51"/>
    <mergeCell ref="I51:V51"/>
    <mergeCell ref="A30:A41"/>
    <mergeCell ref="C30:G30"/>
    <mergeCell ref="C33:G33"/>
    <mergeCell ref="C37:G37"/>
    <mergeCell ref="B41:D41"/>
    <mergeCell ref="A18:A28"/>
    <mergeCell ref="C18:G18"/>
    <mergeCell ref="C21:G21"/>
    <mergeCell ref="B28:D28"/>
    <mergeCell ref="I28:S28"/>
    <mergeCell ref="A6:A16"/>
    <mergeCell ref="C6:G6"/>
    <mergeCell ref="C10:G10"/>
    <mergeCell ref="B16:D16"/>
    <mergeCell ref="I16:V16"/>
    <mergeCell ref="A1:AB1"/>
    <mergeCell ref="A3:A4"/>
    <mergeCell ref="B3:D4"/>
    <mergeCell ref="E3:E4"/>
    <mergeCell ref="F3:F4"/>
    <mergeCell ref="G3:G4"/>
    <mergeCell ref="I3:AB3"/>
    <mergeCell ref="I4:M4"/>
    <mergeCell ref="N4:R4"/>
    <mergeCell ref="S4:W4"/>
    <mergeCell ref="X4:AB4"/>
  </mergeCells>
  <pageMargins left="0.39370078740157483" right="0.39370078740157483" top="0.78740157480314965" bottom="0.78740157480314965" header="0.31496062992125984" footer="0.31496062992125984"/>
  <pageSetup paperSize="9" scale="60" fitToHeight="0" orientation="portrait" r:id="rId1"/>
  <headerFooter>
    <oddFooter>&amp;L30.11.2020&amp;CBachelorstudium Lehramt Sekundarstufe (Allgemeinbildung)&amp;R&amp;P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9"/>
  <sheetViews>
    <sheetView view="pageLayout" zoomScaleNormal="100" workbookViewId="0">
      <selection activeCell="G7" sqref="G7"/>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2</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10</v>
      </c>
      <c r="D6" s="207"/>
      <c r="E6" s="207"/>
      <c r="F6" s="207"/>
      <c r="G6" s="207"/>
      <c r="H6" s="6"/>
      <c r="I6" s="3"/>
      <c r="J6" s="3"/>
      <c r="P6" s="3"/>
      <c r="Q6" s="3"/>
      <c r="W6" s="3"/>
      <c r="X6" s="3"/>
    </row>
    <row r="7" spans="1:28" x14ac:dyDescent="0.15">
      <c r="A7" s="226"/>
      <c r="D7" s="14" t="s">
        <v>11</v>
      </c>
      <c r="E7" s="4" t="s">
        <v>12</v>
      </c>
      <c r="F7" s="4">
        <v>3</v>
      </c>
      <c r="G7" s="4">
        <v>2</v>
      </c>
      <c r="H7" s="1">
        <v>1</v>
      </c>
      <c r="I7" s="3"/>
      <c r="J7" s="3"/>
      <c r="P7" s="3"/>
      <c r="Q7" s="3"/>
      <c r="W7" s="3"/>
      <c r="X7" s="3"/>
    </row>
    <row r="8" spans="1:28" ht="12.75" customHeight="1" x14ac:dyDescent="0.15">
      <c r="A8" s="226"/>
      <c r="D8" s="14" t="s">
        <v>13</v>
      </c>
      <c r="E8" s="4" t="s">
        <v>14</v>
      </c>
      <c r="F8" s="4">
        <v>2</v>
      </c>
      <c r="G8" s="4">
        <v>2</v>
      </c>
      <c r="H8" s="1">
        <v>2</v>
      </c>
      <c r="I8" s="3"/>
      <c r="J8" s="3"/>
      <c r="P8" s="3"/>
      <c r="Q8" s="3"/>
      <c r="W8" s="3"/>
      <c r="X8" s="3"/>
    </row>
    <row r="9" spans="1:28" x14ac:dyDescent="0.15">
      <c r="A9" s="226"/>
      <c r="D9" s="15"/>
      <c r="I9" s="3"/>
      <c r="J9" s="3"/>
      <c r="P9" s="3"/>
      <c r="Q9" s="3"/>
      <c r="W9" s="3"/>
      <c r="X9" s="3"/>
    </row>
    <row r="10" spans="1:28" x14ac:dyDescent="0.15">
      <c r="A10" s="226"/>
      <c r="B10" s="7">
        <v>2</v>
      </c>
      <c r="C10" s="207" t="s">
        <v>15</v>
      </c>
      <c r="D10" s="207"/>
      <c r="E10" s="207"/>
      <c r="F10" s="207"/>
      <c r="G10" s="207"/>
      <c r="I10" s="3"/>
      <c r="J10" s="3"/>
      <c r="P10" s="3"/>
      <c r="Q10" s="3"/>
      <c r="W10" s="3"/>
      <c r="X10" s="3"/>
    </row>
    <row r="11" spans="1:28" ht="13.5" customHeight="1" x14ac:dyDescent="0.15">
      <c r="A11" s="226"/>
      <c r="D11" s="14" t="s">
        <v>16</v>
      </c>
      <c r="E11" s="4" t="s">
        <v>14</v>
      </c>
      <c r="F11" s="4">
        <v>2</v>
      </c>
      <c r="G11" s="4">
        <v>2</v>
      </c>
      <c r="H11" s="1">
        <v>5</v>
      </c>
      <c r="I11" s="3"/>
      <c r="J11" s="3"/>
      <c r="P11" s="3"/>
      <c r="Q11" s="3"/>
      <c r="W11" s="3"/>
      <c r="X11" s="3"/>
    </row>
    <row r="12" spans="1:28" x14ac:dyDescent="0.15">
      <c r="A12" s="226"/>
      <c r="D12" s="14" t="s">
        <v>17</v>
      </c>
      <c r="E12" s="4" t="s">
        <v>18</v>
      </c>
      <c r="F12" s="4">
        <v>2</v>
      </c>
      <c r="G12" s="4">
        <v>3</v>
      </c>
      <c r="H12" s="1">
        <v>5</v>
      </c>
      <c r="I12" s="3"/>
      <c r="J12" s="3"/>
      <c r="P12" s="3"/>
      <c r="Q12" s="3"/>
      <c r="W12" s="3"/>
      <c r="X12" s="3"/>
    </row>
    <row r="13" spans="1:28" x14ac:dyDescent="0.15">
      <c r="A13" s="226"/>
      <c r="I13" s="3"/>
      <c r="J13" s="3"/>
      <c r="P13" s="3"/>
      <c r="Q13" s="3"/>
      <c r="W13" s="3"/>
      <c r="X13" s="3"/>
    </row>
    <row r="14" spans="1:28" x14ac:dyDescent="0.15">
      <c r="A14" s="226"/>
      <c r="B14" s="7">
        <v>3</v>
      </c>
      <c r="C14" s="207" t="s">
        <v>19</v>
      </c>
      <c r="D14" s="207"/>
      <c r="E14" s="207"/>
      <c r="F14" s="207"/>
      <c r="G14" s="207"/>
      <c r="I14" s="3"/>
      <c r="J14" s="3"/>
      <c r="P14" s="3"/>
      <c r="Q14" s="3"/>
      <c r="W14" s="3"/>
      <c r="X14" s="3"/>
    </row>
    <row r="15" spans="1:28" x14ac:dyDescent="0.15">
      <c r="A15" s="226"/>
      <c r="D15" s="14" t="s">
        <v>20</v>
      </c>
      <c r="E15" s="4" t="s">
        <v>21</v>
      </c>
      <c r="F15" s="4">
        <v>5</v>
      </c>
      <c r="G15" s="4">
        <v>3</v>
      </c>
      <c r="I15" s="3"/>
      <c r="J15" s="3"/>
      <c r="P15" s="3"/>
      <c r="Q15" s="3"/>
      <c r="W15" s="3"/>
      <c r="X15" s="3"/>
    </row>
    <row r="16" spans="1:28" x14ac:dyDescent="0.15">
      <c r="A16" s="226"/>
      <c r="D16" s="14"/>
      <c r="I16" s="3"/>
      <c r="J16" s="3"/>
      <c r="P16" s="3"/>
      <c r="Q16" s="3"/>
      <c r="W16" s="3"/>
      <c r="X16" s="3"/>
    </row>
    <row r="17" spans="1:24" x14ac:dyDescent="0.15">
      <c r="A17" s="226"/>
      <c r="B17" s="7">
        <v>7</v>
      </c>
      <c r="C17" s="207" t="s">
        <v>22</v>
      </c>
      <c r="D17" s="207"/>
      <c r="E17" s="207"/>
      <c r="F17" s="207"/>
      <c r="G17" s="207"/>
      <c r="I17" s="3"/>
      <c r="J17" s="3"/>
      <c r="P17" s="3"/>
      <c r="Q17" s="3"/>
      <c r="W17" s="3"/>
      <c r="X17" s="3"/>
    </row>
    <row r="18" spans="1:24" x14ac:dyDescent="0.15">
      <c r="A18" s="226"/>
      <c r="D18" s="14" t="s">
        <v>23</v>
      </c>
      <c r="E18" s="4" t="s">
        <v>24</v>
      </c>
      <c r="F18" s="4">
        <v>3</v>
      </c>
      <c r="G18" s="4">
        <v>2</v>
      </c>
      <c r="I18" s="3"/>
      <c r="J18" s="3"/>
      <c r="P18" s="3"/>
      <c r="Q18" s="3"/>
      <c r="W18" s="3"/>
      <c r="X18" s="3"/>
    </row>
    <row r="19" spans="1:24" x14ac:dyDescent="0.15">
      <c r="A19" s="227"/>
      <c r="B19" s="210" t="s">
        <v>25</v>
      </c>
      <c r="C19" s="210"/>
      <c r="D19" s="210"/>
      <c r="E19" s="16"/>
      <c r="F19" s="17">
        <v>17</v>
      </c>
      <c r="G19" s="17">
        <v>14</v>
      </c>
      <c r="H19" s="14"/>
      <c r="I19" s="208">
        <v>14</v>
      </c>
      <c r="J19" s="208"/>
      <c r="K19" s="208"/>
      <c r="L19" s="208"/>
      <c r="M19" s="208"/>
      <c r="N19" s="208"/>
      <c r="O19" s="208"/>
      <c r="P19" s="208"/>
      <c r="Q19" s="208"/>
      <c r="R19" s="208"/>
      <c r="S19" s="208"/>
      <c r="T19" s="208"/>
      <c r="U19" s="208"/>
      <c r="V19" s="208"/>
    </row>
    <row r="20" spans="1:24" x14ac:dyDescent="0.15">
      <c r="H20" s="1">
        <v>1</v>
      </c>
    </row>
    <row r="21" spans="1:24" x14ac:dyDescent="0.15">
      <c r="A21" s="225" t="s">
        <v>26</v>
      </c>
      <c r="B21" s="7">
        <v>1</v>
      </c>
      <c r="C21" s="207" t="s">
        <v>10</v>
      </c>
      <c r="D21" s="207"/>
      <c r="E21" s="207"/>
      <c r="F21" s="207"/>
      <c r="G21" s="207"/>
      <c r="H21" s="6">
        <v>1</v>
      </c>
      <c r="I21" s="3"/>
      <c r="J21" s="3"/>
      <c r="P21" s="3"/>
      <c r="Q21" s="3"/>
      <c r="W21" s="3"/>
      <c r="X21" s="3"/>
    </row>
    <row r="22" spans="1:24" x14ac:dyDescent="0.15">
      <c r="A22" s="226"/>
      <c r="D22" s="14" t="s">
        <v>27</v>
      </c>
      <c r="E22" s="4" t="s">
        <v>14</v>
      </c>
      <c r="F22" s="4">
        <v>2</v>
      </c>
      <c r="G22" s="4">
        <v>2</v>
      </c>
      <c r="H22" s="1">
        <v>0.5</v>
      </c>
      <c r="I22" s="3"/>
      <c r="J22" s="3"/>
      <c r="P22" s="3"/>
      <c r="Q22" s="3"/>
      <c r="W22" s="3"/>
      <c r="X22" s="3"/>
    </row>
    <row r="23" spans="1:24" x14ac:dyDescent="0.15">
      <c r="A23" s="226"/>
      <c r="D23" s="13"/>
      <c r="H23" s="1">
        <v>1</v>
      </c>
      <c r="I23" s="3"/>
      <c r="J23" s="3"/>
      <c r="P23" s="3"/>
      <c r="Q23" s="3"/>
      <c r="W23" s="3"/>
      <c r="X23" s="3"/>
    </row>
    <row r="24" spans="1:24" x14ac:dyDescent="0.15">
      <c r="A24" s="226"/>
      <c r="B24" s="7">
        <v>2</v>
      </c>
      <c r="C24" s="207" t="s">
        <v>15</v>
      </c>
      <c r="D24" s="207"/>
      <c r="E24" s="207"/>
      <c r="F24" s="207"/>
      <c r="G24" s="207"/>
      <c r="H24" s="1">
        <v>3.5</v>
      </c>
      <c r="I24" s="3"/>
      <c r="J24" s="3"/>
      <c r="P24" s="3"/>
      <c r="Q24" s="3"/>
      <c r="W24" s="3"/>
      <c r="X24" s="3"/>
    </row>
    <row r="25" spans="1:24" x14ac:dyDescent="0.15">
      <c r="A25" s="226"/>
      <c r="D25" s="14" t="s">
        <v>28</v>
      </c>
      <c r="E25" s="4" t="s">
        <v>18</v>
      </c>
      <c r="F25" s="4">
        <v>2</v>
      </c>
      <c r="G25" s="4">
        <v>2</v>
      </c>
      <c r="I25" s="3"/>
      <c r="J25" s="3"/>
      <c r="P25" s="3"/>
      <c r="Q25" s="3"/>
      <c r="W25" s="3"/>
      <c r="X25" s="3"/>
    </row>
    <row r="26" spans="1:24" x14ac:dyDescent="0.15">
      <c r="A26" s="226"/>
      <c r="D26" s="15"/>
      <c r="I26" s="3"/>
      <c r="J26" s="3"/>
      <c r="P26" s="3"/>
      <c r="Q26" s="3"/>
      <c r="W26" s="3"/>
      <c r="X26" s="3"/>
    </row>
    <row r="27" spans="1:24" x14ac:dyDescent="0.15">
      <c r="A27" s="226"/>
      <c r="B27" s="7">
        <v>3</v>
      </c>
      <c r="C27" s="207" t="s">
        <v>19</v>
      </c>
      <c r="D27" s="207"/>
      <c r="E27" s="207"/>
      <c r="F27" s="207"/>
      <c r="G27" s="207"/>
      <c r="I27" s="3"/>
      <c r="J27" s="3"/>
      <c r="P27" s="3"/>
      <c r="Q27" s="3"/>
      <c r="W27" s="3"/>
      <c r="X27" s="3"/>
    </row>
    <row r="28" spans="1:24" x14ac:dyDescent="0.15">
      <c r="A28" s="226"/>
      <c r="D28" s="14" t="s">
        <v>29</v>
      </c>
      <c r="E28" s="4" t="s">
        <v>21</v>
      </c>
      <c r="F28" s="4">
        <v>8</v>
      </c>
      <c r="G28" s="4">
        <v>5</v>
      </c>
      <c r="H28" s="1">
        <v>1</v>
      </c>
      <c r="I28" s="3"/>
      <c r="J28" s="3"/>
      <c r="P28" s="3"/>
      <c r="Q28" s="3"/>
    </row>
    <row r="29" spans="1:24" x14ac:dyDescent="0.15">
      <c r="A29" s="226"/>
      <c r="D29" s="13"/>
      <c r="H29" s="1">
        <v>1</v>
      </c>
      <c r="I29" s="3"/>
      <c r="J29" s="3"/>
      <c r="P29" s="3"/>
      <c r="Q29" s="3"/>
    </row>
    <row r="30" spans="1:24" x14ac:dyDescent="0.15">
      <c r="A30" s="226"/>
      <c r="B30" s="7">
        <v>7</v>
      </c>
      <c r="C30" s="207" t="s">
        <v>22</v>
      </c>
      <c r="D30" s="207"/>
      <c r="E30" s="207"/>
      <c r="F30" s="207"/>
      <c r="G30" s="207"/>
      <c r="I30" s="3"/>
      <c r="J30" s="3"/>
      <c r="P30" s="3"/>
      <c r="Q30" s="3"/>
    </row>
    <row r="31" spans="1:24" x14ac:dyDescent="0.15">
      <c r="A31" s="226"/>
      <c r="D31" s="14" t="s">
        <v>30</v>
      </c>
      <c r="E31" s="4" t="s">
        <v>24</v>
      </c>
      <c r="F31" s="4">
        <v>4</v>
      </c>
      <c r="G31" s="4">
        <v>3</v>
      </c>
      <c r="I31" s="3"/>
      <c r="J31" s="3"/>
      <c r="P31" s="3"/>
      <c r="Q31" s="3"/>
    </row>
    <row r="32" spans="1:24" x14ac:dyDescent="0.15">
      <c r="A32" s="227"/>
      <c r="B32" s="210" t="s">
        <v>25</v>
      </c>
      <c r="C32" s="210"/>
      <c r="D32" s="210"/>
      <c r="E32" s="16"/>
      <c r="F32" s="17">
        <v>16</v>
      </c>
      <c r="G32" s="17">
        <v>12</v>
      </c>
      <c r="H32" s="14"/>
      <c r="I32" s="208">
        <v>12</v>
      </c>
      <c r="J32" s="208"/>
      <c r="K32" s="208"/>
      <c r="L32" s="208"/>
      <c r="M32" s="208"/>
      <c r="N32" s="208"/>
      <c r="O32" s="208"/>
      <c r="P32" s="208"/>
      <c r="Q32" s="208"/>
      <c r="R32" s="208"/>
      <c r="S32" s="208"/>
      <c r="T32" s="208"/>
    </row>
    <row r="34" spans="1:29" x14ac:dyDescent="0.15">
      <c r="A34" s="225" t="s">
        <v>31</v>
      </c>
      <c r="B34" s="7">
        <v>5</v>
      </c>
      <c r="C34" s="207" t="s">
        <v>32</v>
      </c>
      <c r="D34" s="207" t="s">
        <v>32</v>
      </c>
      <c r="E34" s="207"/>
      <c r="F34" s="207"/>
      <c r="G34" s="207"/>
      <c r="H34" s="6">
        <v>2.5</v>
      </c>
      <c r="I34" s="3"/>
      <c r="J34" s="3"/>
      <c r="P34" s="3"/>
      <c r="Q34" s="3"/>
      <c r="W34" s="3"/>
      <c r="X34" s="3"/>
    </row>
    <row r="35" spans="1:29" x14ac:dyDescent="0.15">
      <c r="A35" s="226"/>
      <c r="D35" s="14" t="s">
        <v>33</v>
      </c>
      <c r="E35" s="4" t="s">
        <v>18</v>
      </c>
      <c r="F35" s="4">
        <v>2</v>
      </c>
      <c r="G35" s="4">
        <v>3</v>
      </c>
      <c r="H35" s="6"/>
      <c r="I35" s="3"/>
      <c r="J35" s="3"/>
      <c r="P35" s="3"/>
      <c r="Q35" s="3"/>
      <c r="W35" s="3"/>
      <c r="X35" s="3"/>
    </row>
    <row r="36" spans="1:29" x14ac:dyDescent="0.15">
      <c r="A36" s="226"/>
      <c r="D36" s="14" t="s">
        <v>34</v>
      </c>
      <c r="E36" s="4" t="s">
        <v>14</v>
      </c>
      <c r="F36" s="4">
        <v>2</v>
      </c>
      <c r="G36" s="4">
        <v>2</v>
      </c>
      <c r="H36" s="1">
        <v>2.5</v>
      </c>
      <c r="I36" s="3"/>
      <c r="J36" s="3"/>
      <c r="P36" s="3"/>
      <c r="Q36" s="3"/>
      <c r="W36" s="3"/>
      <c r="X36" s="3"/>
    </row>
    <row r="37" spans="1:29" x14ac:dyDescent="0.15">
      <c r="A37" s="226"/>
      <c r="D37" s="13"/>
      <c r="I37" s="3"/>
      <c r="J37" s="3"/>
      <c r="P37" s="3"/>
      <c r="Q37" s="3"/>
      <c r="W37" s="3"/>
      <c r="X37" s="3"/>
    </row>
    <row r="38" spans="1:29" x14ac:dyDescent="0.15">
      <c r="A38" s="226"/>
      <c r="B38" s="7">
        <v>6</v>
      </c>
      <c r="C38" s="207" t="s">
        <v>35</v>
      </c>
      <c r="D38" s="207"/>
      <c r="E38" s="207"/>
      <c r="F38" s="207"/>
      <c r="G38" s="207"/>
      <c r="I38" s="3"/>
      <c r="J38" s="3"/>
      <c r="P38" s="3"/>
      <c r="Q38" s="3"/>
      <c r="W38" s="3"/>
      <c r="X38" s="3"/>
    </row>
    <row r="39" spans="1:29" x14ac:dyDescent="0.15">
      <c r="A39" s="226"/>
      <c r="D39" s="14" t="s">
        <v>36</v>
      </c>
      <c r="E39" s="4" t="s">
        <v>21</v>
      </c>
      <c r="F39" s="4">
        <v>8</v>
      </c>
      <c r="G39" s="4">
        <v>5</v>
      </c>
      <c r="H39" s="1">
        <v>3</v>
      </c>
      <c r="I39" s="3"/>
      <c r="J39" s="3"/>
      <c r="P39" s="3"/>
      <c r="Q39" s="3"/>
      <c r="W39" s="3"/>
      <c r="X39" s="3"/>
    </row>
    <row r="40" spans="1:29" x14ac:dyDescent="0.15">
      <c r="A40" s="226"/>
      <c r="D40" s="15"/>
      <c r="H40" s="1">
        <v>3</v>
      </c>
      <c r="I40" s="3"/>
      <c r="J40" s="3"/>
      <c r="P40" s="3"/>
      <c r="Q40" s="3"/>
      <c r="W40" s="3"/>
      <c r="X40" s="3"/>
    </row>
    <row r="41" spans="1:29" x14ac:dyDescent="0.15">
      <c r="A41" s="226"/>
      <c r="B41" s="7">
        <v>7</v>
      </c>
      <c r="C41" s="207" t="s">
        <v>37</v>
      </c>
      <c r="D41" s="207"/>
      <c r="E41" s="207"/>
      <c r="F41" s="207"/>
      <c r="G41" s="207"/>
      <c r="I41" s="3"/>
      <c r="J41" s="3"/>
      <c r="P41" s="3"/>
      <c r="Q41" s="3"/>
      <c r="W41" s="3"/>
      <c r="X41" s="3"/>
    </row>
    <row r="42" spans="1:29" ht="26" x14ac:dyDescent="0.15">
      <c r="A42" s="226"/>
      <c r="D42" s="19" t="s">
        <v>38</v>
      </c>
      <c r="E42" s="4" t="s">
        <v>24</v>
      </c>
      <c r="F42" s="4">
        <v>2</v>
      </c>
      <c r="G42" s="4">
        <v>3</v>
      </c>
      <c r="I42" s="3"/>
      <c r="J42" s="3"/>
      <c r="P42" s="3"/>
      <c r="Q42" s="3"/>
      <c r="W42" s="3"/>
      <c r="X42" s="3"/>
    </row>
    <row r="43" spans="1:29" x14ac:dyDescent="0.15">
      <c r="A43" s="227"/>
      <c r="B43" s="210" t="s">
        <v>25</v>
      </c>
      <c r="C43" s="210"/>
      <c r="D43" s="210"/>
      <c r="E43" s="16"/>
      <c r="F43" s="110" t="s">
        <v>39</v>
      </c>
      <c r="G43" s="110" t="s">
        <v>40</v>
      </c>
      <c r="H43" s="14"/>
      <c r="I43" s="211" t="s">
        <v>40</v>
      </c>
      <c r="J43" s="211"/>
      <c r="K43" s="211"/>
      <c r="L43" s="211"/>
      <c r="M43" s="211"/>
      <c r="N43" s="211"/>
      <c r="O43" s="211"/>
      <c r="P43" s="211"/>
      <c r="Q43" s="211"/>
      <c r="R43" s="211"/>
      <c r="S43" s="211"/>
      <c r="T43" s="211"/>
      <c r="U43" s="211"/>
      <c r="Y43" s="3"/>
      <c r="Z43" s="3"/>
    </row>
    <row r="45" spans="1:29" ht="14" x14ac:dyDescent="0.15">
      <c r="A45" s="225" t="s">
        <v>41</v>
      </c>
      <c r="B45" s="7">
        <v>4</v>
      </c>
      <c r="C45" s="207" t="s">
        <v>42</v>
      </c>
      <c r="D45" s="207" t="s">
        <v>43</v>
      </c>
      <c r="E45" s="207"/>
      <c r="F45" s="207"/>
      <c r="G45" s="207"/>
      <c r="H45" s="6">
        <v>2.5</v>
      </c>
      <c r="I45" s="3"/>
      <c r="J45" s="3"/>
      <c r="P45" s="3"/>
      <c r="Q45" s="3"/>
      <c r="W45" s="3"/>
      <c r="X45" s="3"/>
      <c r="AC45" s="18"/>
    </row>
    <row r="46" spans="1:29" ht="14" x14ac:dyDescent="0.15">
      <c r="A46" s="226"/>
      <c r="D46" s="14" t="s">
        <v>44</v>
      </c>
      <c r="E46" s="4" t="s">
        <v>14</v>
      </c>
      <c r="F46" s="4">
        <v>2</v>
      </c>
      <c r="G46" s="4">
        <v>2</v>
      </c>
      <c r="I46" s="3"/>
      <c r="J46" s="3"/>
      <c r="P46" s="3"/>
      <c r="Q46" s="3"/>
      <c r="W46" s="3"/>
      <c r="X46" s="3"/>
      <c r="AC46" s="18"/>
    </row>
    <row r="47" spans="1:29" ht="14" x14ac:dyDescent="0.15">
      <c r="A47" s="226"/>
      <c r="D47" s="14" t="s">
        <v>45</v>
      </c>
      <c r="E47" s="4" t="s">
        <v>46</v>
      </c>
      <c r="F47" s="4">
        <v>2</v>
      </c>
      <c r="G47" s="4">
        <v>2</v>
      </c>
      <c r="I47" s="3"/>
      <c r="J47" s="3"/>
      <c r="P47" s="3"/>
      <c r="Q47" s="3"/>
      <c r="W47" s="3"/>
      <c r="X47" s="3"/>
      <c r="AC47" s="18"/>
    </row>
    <row r="48" spans="1:29" ht="14" x14ac:dyDescent="0.15">
      <c r="A48" s="226"/>
      <c r="D48" s="13"/>
      <c r="H48" s="1">
        <v>1.5</v>
      </c>
      <c r="I48" s="3"/>
      <c r="J48" s="3"/>
      <c r="P48" s="3"/>
      <c r="Q48" s="3"/>
      <c r="W48" s="3"/>
      <c r="X48" s="3"/>
      <c r="AC48" s="18"/>
    </row>
    <row r="49" spans="1:29" ht="14" x14ac:dyDescent="0.15">
      <c r="A49" s="226"/>
      <c r="B49" s="7">
        <v>6</v>
      </c>
      <c r="C49" s="207" t="s">
        <v>35</v>
      </c>
      <c r="D49" s="207"/>
      <c r="E49" s="207"/>
      <c r="F49" s="207"/>
      <c r="G49" s="207"/>
      <c r="H49" s="1">
        <v>4</v>
      </c>
      <c r="I49" s="3"/>
      <c r="J49" s="3"/>
      <c r="P49" s="3"/>
      <c r="Q49" s="3"/>
      <c r="W49" s="3"/>
      <c r="X49" s="3"/>
      <c r="AC49" s="18"/>
    </row>
    <row r="50" spans="1:29" x14ac:dyDescent="0.15">
      <c r="A50" s="226"/>
      <c r="D50" s="14" t="s">
        <v>47</v>
      </c>
      <c r="E50" s="4" t="s">
        <v>21</v>
      </c>
      <c r="F50" s="4">
        <v>8</v>
      </c>
      <c r="G50" s="4">
        <v>5</v>
      </c>
      <c r="I50" s="3"/>
      <c r="J50" s="3"/>
      <c r="P50" s="3"/>
      <c r="Q50" s="3"/>
      <c r="W50" s="3"/>
      <c r="X50" s="3"/>
    </row>
    <row r="51" spans="1:29" x14ac:dyDescent="0.15">
      <c r="A51" s="226"/>
      <c r="D51" s="49"/>
      <c r="I51" s="3"/>
      <c r="J51" s="3"/>
      <c r="P51" s="3"/>
      <c r="Q51" s="3"/>
      <c r="W51" s="3"/>
      <c r="X51" s="3"/>
    </row>
    <row r="52" spans="1:29" x14ac:dyDescent="0.15">
      <c r="A52" s="226"/>
      <c r="B52" s="7">
        <v>7</v>
      </c>
      <c r="C52" s="207" t="s">
        <v>37</v>
      </c>
      <c r="D52" s="207"/>
      <c r="E52" s="207"/>
      <c r="F52" s="207"/>
      <c r="G52" s="207"/>
      <c r="H52" s="36"/>
      <c r="I52" s="3"/>
      <c r="J52" s="3"/>
      <c r="P52" s="3"/>
      <c r="Q52" s="3"/>
      <c r="W52" s="3"/>
      <c r="X52" s="3"/>
    </row>
    <row r="53" spans="1:29" ht="26" x14ac:dyDescent="0.15">
      <c r="A53" s="226"/>
      <c r="D53" s="19" t="s">
        <v>48</v>
      </c>
      <c r="E53" s="4" t="s">
        <v>24</v>
      </c>
      <c r="F53" s="4">
        <v>2</v>
      </c>
      <c r="G53" s="4">
        <v>3</v>
      </c>
      <c r="I53" s="3"/>
      <c r="J53" s="3"/>
      <c r="P53" s="3"/>
      <c r="Q53" s="3"/>
      <c r="W53" s="3"/>
      <c r="X53" s="3"/>
    </row>
    <row r="54" spans="1:29" x14ac:dyDescent="0.15">
      <c r="A54" s="227"/>
      <c r="B54" s="210" t="s">
        <v>25</v>
      </c>
      <c r="C54" s="210"/>
      <c r="D54" s="210"/>
      <c r="E54" s="16"/>
      <c r="F54" s="110" t="s">
        <v>39</v>
      </c>
      <c r="G54" s="110" t="s">
        <v>49</v>
      </c>
      <c r="H54" s="14"/>
      <c r="I54" s="211" t="s">
        <v>49</v>
      </c>
      <c r="J54" s="211"/>
      <c r="K54" s="211"/>
      <c r="L54" s="211"/>
      <c r="M54" s="211"/>
      <c r="N54" s="211"/>
      <c r="O54" s="211"/>
      <c r="P54" s="211"/>
      <c r="Q54" s="211"/>
      <c r="R54" s="211"/>
      <c r="S54" s="211"/>
      <c r="T54" s="211"/>
      <c r="U54" s="3"/>
      <c r="V54" s="3"/>
      <c r="W54" s="3"/>
      <c r="X54" s="3"/>
      <c r="Y54" s="3"/>
      <c r="Z54" s="3"/>
    </row>
    <row r="56" spans="1:29" ht="15" customHeight="1" x14ac:dyDescent="0.15">
      <c r="A56" s="225" t="s">
        <v>50</v>
      </c>
      <c r="B56" s="7">
        <v>9</v>
      </c>
      <c r="C56" s="228" t="s">
        <v>51</v>
      </c>
      <c r="D56" s="228"/>
      <c r="E56" s="228"/>
      <c r="F56" s="228"/>
      <c r="G56" s="228"/>
      <c r="H56" s="6"/>
      <c r="I56" s="3"/>
      <c r="J56" s="3"/>
      <c r="P56" s="3"/>
      <c r="Q56" s="3"/>
      <c r="W56" s="3"/>
      <c r="X56" s="3"/>
    </row>
    <row r="57" spans="1:29" x14ac:dyDescent="0.15">
      <c r="A57" s="226"/>
      <c r="D57" s="14" t="s">
        <v>52</v>
      </c>
      <c r="E57" s="4" t="s">
        <v>46</v>
      </c>
      <c r="F57" s="4">
        <v>2</v>
      </c>
      <c r="G57" s="4">
        <v>2</v>
      </c>
      <c r="I57" s="3"/>
      <c r="J57" s="3"/>
      <c r="P57" s="3"/>
      <c r="Q57" s="3"/>
      <c r="W57" s="3"/>
      <c r="X57" s="3"/>
    </row>
    <row r="58" spans="1:29" x14ac:dyDescent="0.15">
      <c r="A58" s="226"/>
      <c r="D58" s="14" t="s">
        <v>53</v>
      </c>
      <c r="E58" s="4" t="s">
        <v>54</v>
      </c>
      <c r="F58" s="4">
        <v>2</v>
      </c>
      <c r="G58" s="4">
        <v>3</v>
      </c>
      <c r="I58" s="3"/>
      <c r="J58" s="3"/>
      <c r="P58" s="3"/>
      <c r="Q58" s="3"/>
      <c r="W58" s="3"/>
      <c r="X58" s="3"/>
    </row>
    <row r="59" spans="1:29" x14ac:dyDescent="0.15">
      <c r="A59" s="226"/>
      <c r="D59" s="14"/>
      <c r="I59" s="3"/>
      <c r="J59" s="3"/>
      <c r="P59" s="3"/>
      <c r="Q59" s="3"/>
      <c r="W59" s="3"/>
      <c r="X59" s="3"/>
    </row>
    <row r="60" spans="1:29" x14ac:dyDescent="0.15">
      <c r="A60" s="226"/>
      <c r="B60" s="7">
        <v>10</v>
      </c>
      <c r="C60" s="207" t="s">
        <v>55</v>
      </c>
      <c r="D60" s="207"/>
      <c r="E60" s="207"/>
      <c r="F60" s="207"/>
      <c r="G60" s="207"/>
      <c r="I60" s="3"/>
      <c r="J60" s="3"/>
      <c r="P60" s="3"/>
      <c r="Q60" s="3"/>
      <c r="W60" s="3"/>
      <c r="X60" s="3"/>
    </row>
    <row r="61" spans="1:29" x14ac:dyDescent="0.15">
      <c r="A61" s="226"/>
      <c r="D61" s="14" t="s">
        <v>56</v>
      </c>
      <c r="E61" s="4" t="s">
        <v>14</v>
      </c>
      <c r="F61" s="4">
        <v>2</v>
      </c>
      <c r="G61" s="4">
        <v>3</v>
      </c>
      <c r="I61" s="3"/>
      <c r="J61" s="3"/>
      <c r="P61" s="3"/>
      <c r="Q61" s="3"/>
      <c r="W61" s="3"/>
      <c r="X61" s="3"/>
    </row>
    <row r="62" spans="1:29" x14ac:dyDescent="0.15">
      <c r="A62" s="226"/>
      <c r="D62" s="14"/>
      <c r="I62" s="3"/>
      <c r="J62" s="3"/>
      <c r="P62" s="3"/>
      <c r="Q62" s="3"/>
      <c r="W62" s="3"/>
      <c r="X62" s="3"/>
    </row>
    <row r="63" spans="1:29" ht="13.5" customHeight="1" x14ac:dyDescent="0.15">
      <c r="A63" s="226"/>
      <c r="B63" s="7">
        <v>11</v>
      </c>
      <c r="C63" s="207" t="s">
        <v>1460</v>
      </c>
      <c r="D63" s="207" t="s">
        <v>57</v>
      </c>
      <c r="E63" s="207"/>
      <c r="F63" s="207"/>
      <c r="G63" s="207"/>
      <c r="I63" s="3"/>
      <c r="J63" s="3"/>
      <c r="P63" s="3"/>
      <c r="Q63" s="3"/>
      <c r="W63" s="3"/>
      <c r="X63" s="3"/>
    </row>
    <row r="64" spans="1:29" x14ac:dyDescent="0.15">
      <c r="A64" s="226"/>
      <c r="D64" s="14" t="s">
        <v>1459</v>
      </c>
      <c r="E64" s="4" t="s">
        <v>21</v>
      </c>
      <c r="F64" s="4">
        <v>8</v>
      </c>
      <c r="G64" s="4">
        <v>5</v>
      </c>
      <c r="I64" s="3"/>
      <c r="J64" s="3"/>
      <c r="P64" s="3"/>
      <c r="Q64" s="3"/>
      <c r="W64" s="3"/>
      <c r="X64" s="3"/>
    </row>
    <row r="65" spans="1:24" x14ac:dyDescent="0.15">
      <c r="A65" s="227"/>
      <c r="B65" s="210" t="s">
        <v>25</v>
      </c>
      <c r="C65" s="210"/>
      <c r="D65" s="210"/>
      <c r="E65" s="16"/>
      <c r="F65" s="17">
        <v>14</v>
      </c>
      <c r="G65" s="17">
        <v>13</v>
      </c>
      <c r="H65" s="14"/>
      <c r="I65" s="208">
        <v>13</v>
      </c>
      <c r="J65" s="208"/>
      <c r="K65" s="208"/>
      <c r="L65" s="208"/>
      <c r="M65" s="208"/>
      <c r="N65" s="208"/>
      <c r="O65" s="208"/>
      <c r="P65" s="208"/>
      <c r="Q65" s="208"/>
      <c r="R65" s="208"/>
      <c r="S65" s="208"/>
      <c r="T65" s="208"/>
      <c r="U65" s="208"/>
    </row>
    <row r="66" spans="1:24" x14ac:dyDescent="0.15">
      <c r="I66" s="3"/>
      <c r="J66" s="3"/>
      <c r="P66" s="3"/>
      <c r="Q66" s="3"/>
      <c r="W66" s="3"/>
    </row>
    <row r="67" spans="1:24" ht="14.25" customHeight="1" x14ac:dyDescent="0.15">
      <c r="A67" s="225" t="s">
        <v>58</v>
      </c>
      <c r="B67" s="7">
        <v>9</v>
      </c>
      <c r="C67" s="228" t="s">
        <v>51</v>
      </c>
      <c r="D67" s="228"/>
      <c r="E67" s="228"/>
      <c r="F67" s="228"/>
      <c r="G67" s="228"/>
      <c r="H67" s="6"/>
      <c r="I67" s="3"/>
      <c r="J67" s="3"/>
      <c r="P67" s="3"/>
      <c r="Q67" s="3"/>
      <c r="W67" s="3"/>
      <c r="X67" s="3"/>
    </row>
    <row r="68" spans="1:24" ht="12.75" customHeight="1" x14ac:dyDescent="0.15">
      <c r="A68" s="226"/>
      <c r="D68" s="14" t="s">
        <v>59</v>
      </c>
      <c r="E68" s="4" t="s">
        <v>54</v>
      </c>
      <c r="F68" s="4">
        <v>2</v>
      </c>
      <c r="G68" s="4">
        <v>3</v>
      </c>
      <c r="I68" s="3"/>
      <c r="J68" s="3"/>
      <c r="P68" s="3"/>
      <c r="Q68" s="3"/>
      <c r="W68" s="3"/>
      <c r="X68" s="3"/>
    </row>
    <row r="69" spans="1:24" x14ac:dyDescent="0.15">
      <c r="A69" s="226"/>
      <c r="D69" s="14" t="s">
        <v>60</v>
      </c>
      <c r="E69" s="4" t="s">
        <v>54</v>
      </c>
      <c r="F69" s="4">
        <v>2</v>
      </c>
      <c r="G69" s="4">
        <v>3</v>
      </c>
      <c r="I69" s="3"/>
      <c r="J69" s="3"/>
      <c r="P69" s="3"/>
      <c r="Q69" s="3"/>
      <c r="W69" s="3"/>
      <c r="X69" s="3"/>
    </row>
    <row r="70" spans="1:24" x14ac:dyDescent="0.15">
      <c r="A70" s="226"/>
      <c r="D70" s="15"/>
      <c r="I70" s="3"/>
      <c r="J70" s="3"/>
      <c r="P70" s="3"/>
      <c r="Q70" s="3"/>
      <c r="W70" s="3"/>
      <c r="X70" s="3"/>
    </row>
    <row r="71" spans="1:24" x14ac:dyDescent="0.15">
      <c r="A71" s="226"/>
      <c r="B71" s="7">
        <v>10</v>
      </c>
      <c r="C71" s="207" t="s">
        <v>55</v>
      </c>
      <c r="D71" s="207"/>
      <c r="E71" s="207"/>
      <c r="F71" s="207"/>
      <c r="G71" s="207"/>
      <c r="I71" s="3"/>
      <c r="J71" s="3"/>
      <c r="P71" s="3"/>
      <c r="Q71" s="3"/>
      <c r="W71" s="3"/>
      <c r="X71" s="3"/>
    </row>
    <row r="72" spans="1:24" x14ac:dyDescent="0.15">
      <c r="A72" s="226"/>
      <c r="D72" s="14" t="s">
        <v>61</v>
      </c>
      <c r="E72" s="4" t="s">
        <v>54</v>
      </c>
      <c r="F72" s="4">
        <v>2</v>
      </c>
      <c r="G72" s="4">
        <v>3</v>
      </c>
      <c r="I72" s="3"/>
      <c r="J72" s="3"/>
      <c r="P72" s="3"/>
      <c r="Q72" s="3"/>
      <c r="W72" s="3"/>
      <c r="X72" s="3"/>
    </row>
    <row r="73" spans="1:24" x14ac:dyDescent="0.15">
      <c r="A73" s="226"/>
      <c r="D73" s="14"/>
      <c r="I73" s="3"/>
      <c r="J73" s="3"/>
      <c r="P73" s="3"/>
      <c r="Q73" s="3"/>
      <c r="W73" s="3"/>
      <c r="X73" s="3"/>
    </row>
    <row r="74" spans="1:24" x14ac:dyDescent="0.15">
      <c r="A74" s="226"/>
      <c r="B74" s="7">
        <v>12</v>
      </c>
      <c r="C74" s="207" t="s">
        <v>1461</v>
      </c>
      <c r="D74" s="207" t="s">
        <v>57</v>
      </c>
      <c r="E74" s="207"/>
      <c r="F74" s="207"/>
      <c r="G74" s="207"/>
      <c r="I74" s="3"/>
      <c r="J74" s="3"/>
      <c r="P74" s="3"/>
      <c r="Q74" s="3"/>
      <c r="W74" s="3"/>
      <c r="X74" s="3"/>
    </row>
    <row r="75" spans="1:24" x14ac:dyDescent="0.15">
      <c r="A75" s="226"/>
      <c r="D75" s="14" t="s">
        <v>1462</v>
      </c>
      <c r="E75" s="4" t="s">
        <v>21</v>
      </c>
      <c r="F75" s="4">
        <v>10</v>
      </c>
      <c r="G75" s="4">
        <v>6</v>
      </c>
      <c r="I75" s="3"/>
      <c r="J75" s="3"/>
      <c r="P75" s="3"/>
      <c r="Q75" s="3"/>
      <c r="W75" s="3"/>
      <c r="X75" s="3"/>
    </row>
    <row r="76" spans="1:24" x14ac:dyDescent="0.15">
      <c r="A76" s="227"/>
      <c r="B76" s="210" t="s">
        <v>25</v>
      </c>
      <c r="C76" s="210"/>
      <c r="D76" s="210"/>
      <c r="E76" s="16"/>
      <c r="F76" s="17">
        <v>14</v>
      </c>
      <c r="G76" s="17">
        <v>12</v>
      </c>
      <c r="H76" s="14"/>
      <c r="I76" s="208">
        <v>12</v>
      </c>
      <c r="J76" s="208"/>
      <c r="K76" s="208"/>
      <c r="L76" s="208"/>
      <c r="M76" s="208"/>
      <c r="N76" s="208"/>
      <c r="O76" s="208"/>
      <c r="P76" s="208"/>
      <c r="Q76" s="208"/>
      <c r="R76" s="208"/>
      <c r="S76" s="208"/>
      <c r="T76" s="208"/>
      <c r="W76" s="3"/>
      <c r="X76" s="3"/>
    </row>
    <row r="77" spans="1:24" x14ac:dyDescent="0.15">
      <c r="I77" s="3"/>
      <c r="J77" s="3"/>
      <c r="P77" s="3"/>
      <c r="Q77" s="3"/>
      <c r="W77" s="3"/>
    </row>
    <row r="78" spans="1:24" x14ac:dyDescent="0.15">
      <c r="A78" s="225" t="s">
        <v>62</v>
      </c>
      <c r="B78" s="7">
        <v>8</v>
      </c>
      <c r="C78" s="231" t="s">
        <v>63</v>
      </c>
      <c r="D78" s="231"/>
      <c r="E78" s="231"/>
      <c r="F78" s="231"/>
      <c r="G78" s="231"/>
      <c r="H78" s="6"/>
      <c r="I78" s="3"/>
      <c r="J78" s="3"/>
      <c r="P78" s="3"/>
      <c r="Q78" s="3"/>
      <c r="W78" s="3"/>
      <c r="X78" s="3"/>
    </row>
    <row r="79" spans="1:24" ht="13" x14ac:dyDescent="0.15">
      <c r="A79" s="226"/>
      <c r="D79" s="13" t="s">
        <v>64</v>
      </c>
      <c r="E79" s="4" t="s">
        <v>65</v>
      </c>
      <c r="F79" s="4">
        <v>1</v>
      </c>
      <c r="G79" s="4">
        <v>5</v>
      </c>
      <c r="I79" s="3"/>
      <c r="J79" s="3"/>
      <c r="P79" s="3"/>
      <c r="Q79" s="3"/>
      <c r="W79" s="3"/>
      <c r="X79" s="3"/>
    </row>
    <row r="80" spans="1:24" x14ac:dyDescent="0.15">
      <c r="A80" s="226"/>
      <c r="D80" s="13"/>
      <c r="I80" s="3"/>
      <c r="J80" s="3"/>
      <c r="P80" s="3"/>
      <c r="Q80" s="3"/>
      <c r="W80" s="3"/>
      <c r="X80" s="3"/>
    </row>
    <row r="81" spans="1:24" x14ac:dyDescent="0.15">
      <c r="A81" s="226"/>
      <c r="B81" s="7">
        <v>13</v>
      </c>
      <c r="C81" s="207" t="s">
        <v>1463</v>
      </c>
      <c r="D81" s="207" t="s">
        <v>57</v>
      </c>
      <c r="E81" s="207"/>
      <c r="F81" s="207"/>
      <c r="G81" s="207"/>
      <c r="I81" s="3"/>
      <c r="J81" s="3"/>
      <c r="P81" s="3"/>
      <c r="Q81" s="3"/>
      <c r="W81" s="3"/>
      <c r="X81" s="3"/>
    </row>
    <row r="82" spans="1:24" ht="13" x14ac:dyDescent="0.15">
      <c r="A82" s="226"/>
      <c r="D82" s="13" t="s">
        <v>1464</v>
      </c>
      <c r="E82" s="4" t="s">
        <v>21</v>
      </c>
      <c r="F82" s="4">
        <v>10</v>
      </c>
      <c r="G82" s="4">
        <v>6</v>
      </c>
      <c r="I82" s="3"/>
      <c r="J82" s="3"/>
      <c r="P82" s="3"/>
      <c r="Q82" s="3"/>
      <c r="W82" s="3"/>
      <c r="X82" s="3"/>
    </row>
    <row r="83" spans="1:24" x14ac:dyDescent="0.15">
      <c r="A83" s="227"/>
      <c r="B83" s="210" t="s">
        <v>25</v>
      </c>
      <c r="C83" s="210"/>
      <c r="D83" s="210"/>
      <c r="E83" s="16"/>
      <c r="F83" s="17">
        <v>11</v>
      </c>
      <c r="G83" s="17">
        <v>11</v>
      </c>
      <c r="H83" s="14"/>
      <c r="I83" s="208">
        <v>11</v>
      </c>
      <c r="J83" s="208"/>
      <c r="K83" s="208"/>
      <c r="L83" s="208"/>
      <c r="M83" s="208"/>
      <c r="N83" s="208"/>
      <c r="O83" s="208"/>
      <c r="P83" s="208"/>
      <c r="Q83" s="208"/>
      <c r="R83" s="208"/>
      <c r="S83" s="208"/>
      <c r="X83" s="3"/>
    </row>
    <row r="84" spans="1:24" x14ac:dyDescent="0.15">
      <c r="I84" s="3"/>
      <c r="J84" s="3"/>
    </row>
    <row r="85" spans="1:24" x14ac:dyDescent="0.15">
      <c r="A85" s="226" t="s">
        <v>66</v>
      </c>
      <c r="B85" s="7">
        <v>15</v>
      </c>
      <c r="C85" s="207" t="s">
        <v>67</v>
      </c>
      <c r="D85" s="207" t="s">
        <v>68</v>
      </c>
      <c r="E85" s="207"/>
      <c r="F85" s="207"/>
      <c r="G85" s="207"/>
      <c r="I85" s="3"/>
      <c r="J85" s="3"/>
      <c r="P85" s="3"/>
      <c r="Q85" s="3"/>
      <c r="W85" s="3"/>
      <c r="X85" s="3"/>
    </row>
    <row r="86" spans="1:24" ht="13" x14ac:dyDescent="0.15">
      <c r="A86" s="226"/>
      <c r="D86" s="13" t="s">
        <v>69</v>
      </c>
      <c r="E86" s="4" t="s">
        <v>54</v>
      </c>
      <c r="F86" s="4">
        <v>2</v>
      </c>
      <c r="G86" s="4">
        <v>7</v>
      </c>
      <c r="I86" s="3"/>
      <c r="J86" s="3"/>
      <c r="P86" s="3"/>
      <c r="Q86" s="3"/>
      <c r="W86" s="3"/>
      <c r="X86" s="3"/>
    </row>
    <row r="87" spans="1:24" x14ac:dyDescent="0.15">
      <c r="A87" s="227"/>
      <c r="B87" s="210" t="s">
        <v>25</v>
      </c>
      <c r="C87" s="210"/>
      <c r="D87" s="210"/>
      <c r="E87" s="16"/>
      <c r="F87" s="17">
        <v>2</v>
      </c>
      <c r="G87" s="17">
        <v>7</v>
      </c>
      <c r="H87" s="14"/>
      <c r="I87" s="208">
        <v>7</v>
      </c>
      <c r="J87" s="208"/>
      <c r="K87" s="208"/>
      <c r="L87" s="208"/>
      <c r="M87" s="208"/>
      <c r="N87" s="208"/>
      <c r="O87" s="208"/>
      <c r="P87" s="3"/>
      <c r="Q87" s="3"/>
      <c r="R87" s="3"/>
      <c r="S87" s="3"/>
      <c r="T87" s="3"/>
      <c r="U87" s="3"/>
      <c r="V87" s="3"/>
      <c r="W87" s="3"/>
      <c r="X87" s="3"/>
    </row>
    <row r="88" spans="1:24" x14ac:dyDescent="0.15">
      <c r="I88" s="3"/>
      <c r="J88" s="3"/>
      <c r="P88" s="3"/>
      <c r="Q88" s="3"/>
      <c r="W88" s="3"/>
    </row>
    <row r="89" spans="1:24" ht="11.25" customHeight="1" x14ac:dyDescent="0.15">
      <c r="A89" s="229" t="s">
        <v>70</v>
      </c>
      <c r="B89" s="192">
        <v>14</v>
      </c>
      <c r="C89" s="209" t="s">
        <v>71</v>
      </c>
      <c r="D89" s="209"/>
      <c r="E89" s="209"/>
      <c r="F89" s="209"/>
      <c r="G89" s="209"/>
      <c r="I89" s="3"/>
      <c r="J89" s="3"/>
      <c r="P89" s="3"/>
      <c r="Q89" s="3"/>
      <c r="W89" s="3"/>
    </row>
    <row r="90" spans="1:24" ht="16.5" customHeight="1" x14ac:dyDescent="0.15">
      <c r="A90" s="230"/>
      <c r="B90" s="192"/>
      <c r="C90" s="209"/>
      <c r="D90" s="209"/>
      <c r="E90" s="209"/>
      <c r="F90" s="209"/>
      <c r="G90" s="209"/>
      <c r="I90" s="3"/>
      <c r="J90" s="3"/>
      <c r="P90" s="3"/>
      <c r="Q90" s="3"/>
      <c r="W90" s="3"/>
    </row>
    <row r="91" spans="1:24" x14ac:dyDescent="0.15">
      <c r="A91" s="230"/>
      <c r="D91" s="1" t="s">
        <v>72</v>
      </c>
      <c r="E91" s="4"/>
      <c r="F91" s="4"/>
      <c r="G91" s="4">
        <v>9</v>
      </c>
      <c r="I91" s="3"/>
      <c r="J91" s="3"/>
      <c r="P91" s="3"/>
      <c r="Q91" s="3"/>
      <c r="W91" s="3"/>
    </row>
    <row r="92" spans="1:24" x14ac:dyDescent="0.15">
      <c r="A92" s="230"/>
      <c r="B92" s="210" t="s">
        <v>25</v>
      </c>
      <c r="C92" s="210"/>
      <c r="D92" s="210"/>
      <c r="E92" s="16"/>
      <c r="F92" s="17"/>
      <c r="G92" s="17">
        <v>9</v>
      </c>
      <c r="I92" s="208">
        <v>9</v>
      </c>
      <c r="J92" s="208"/>
      <c r="K92" s="208"/>
      <c r="L92" s="208"/>
      <c r="M92" s="208"/>
      <c r="N92" s="208"/>
      <c r="O92" s="208"/>
      <c r="P92" s="208"/>
      <c r="Q92" s="208"/>
      <c r="W92" s="3"/>
    </row>
    <row r="93" spans="1:24" x14ac:dyDescent="0.15">
      <c r="C93" s="8"/>
      <c r="H93" s="1">
        <v>35</v>
      </c>
      <c r="P93" s="3"/>
      <c r="Q93" s="3"/>
      <c r="W93" s="3"/>
    </row>
    <row r="94" spans="1:24" x14ac:dyDescent="0.15">
      <c r="A94" s="10" t="s">
        <v>73</v>
      </c>
      <c r="B94" s="8"/>
      <c r="C94" s="8"/>
      <c r="D94" s="8"/>
      <c r="E94" s="9"/>
      <c r="F94" s="179" t="s">
        <v>74</v>
      </c>
      <c r="G94" s="153" t="s">
        <v>75</v>
      </c>
    </row>
    <row r="99" spans="4:4" x14ac:dyDescent="0.15">
      <c r="D99" s="32"/>
    </row>
  </sheetData>
  <sheetProtection sheet="1" formatCells="0" formatColumns="0" formatRows="0" insertColumns="0" insertRows="0" insertHyperlinks="0" deleteColumns="0" deleteRows="0" sort="0" autoFilter="0" pivotTables="0"/>
  <mergeCells count="62">
    <mergeCell ref="A89:A92"/>
    <mergeCell ref="B92:D92"/>
    <mergeCell ref="A78:A83"/>
    <mergeCell ref="C78:G78"/>
    <mergeCell ref="B83:D83"/>
    <mergeCell ref="A85:A87"/>
    <mergeCell ref="C81:G81"/>
    <mergeCell ref="C85:G85"/>
    <mergeCell ref="B87:D87"/>
    <mergeCell ref="A56:A65"/>
    <mergeCell ref="C60:G60"/>
    <mergeCell ref="C63:G63"/>
    <mergeCell ref="B65:D65"/>
    <mergeCell ref="A67:A76"/>
    <mergeCell ref="C71:G71"/>
    <mergeCell ref="C74:G74"/>
    <mergeCell ref="B76:D76"/>
    <mergeCell ref="C67:G67"/>
    <mergeCell ref="C56:G56"/>
    <mergeCell ref="A6:A19"/>
    <mergeCell ref="C6:G6"/>
    <mergeCell ref="C10:G10"/>
    <mergeCell ref="I54:T54"/>
    <mergeCell ref="A21:A32"/>
    <mergeCell ref="C21:G21"/>
    <mergeCell ref="C24:G24"/>
    <mergeCell ref="C27:G27"/>
    <mergeCell ref="B32:D32"/>
    <mergeCell ref="C14:G14"/>
    <mergeCell ref="B19:D19"/>
    <mergeCell ref="A45:A54"/>
    <mergeCell ref="C45:G45"/>
    <mergeCell ref="C49:G49"/>
    <mergeCell ref="C52:G52"/>
    <mergeCell ref="A34:A43"/>
    <mergeCell ref="A1:AB1"/>
    <mergeCell ref="A3:A4"/>
    <mergeCell ref="B3:D4"/>
    <mergeCell ref="E3:E4"/>
    <mergeCell ref="F3:F4"/>
    <mergeCell ref="G3:G4"/>
    <mergeCell ref="I3:AB3"/>
    <mergeCell ref="I4:M4"/>
    <mergeCell ref="N4:R4"/>
    <mergeCell ref="S4:W4"/>
    <mergeCell ref="X4:AB4"/>
    <mergeCell ref="C17:G17"/>
    <mergeCell ref="C30:G30"/>
    <mergeCell ref="I92:Q92"/>
    <mergeCell ref="C89:G90"/>
    <mergeCell ref="I19:V19"/>
    <mergeCell ref="I32:T32"/>
    <mergeCell ref="B54:D54"/>
    <mergeCell ref="I83:S83"/>
    <mergeCell ref="I87:O87"/>
    <mergeCell ref="I76:T76"/>
    <mergeCell ref="I65:U65"/>
    <mergeCell ref="I43:U43"/>
    <mergeCell ref="C34:G34"/>
    <mergeCell ref="C38:G38"/>
    <mergeCell ref="C41:G41"/>
    <mergeCell ref="B43:D43"/>
  </mergeCells>
  <pageMargins left="0.39370078740157483" right="0.39370078740157483" top="0.78740157480314965" bottom="0.78740157480314965" header="0.31496062992125984" footer="0.31496062992125984"/>
  <pageSetup paperSize="9" scale="60" fitToHeight="0" orientation="portrait" r:id="rId1"/>
  <headerFooter>
    <oddFooter>&amp;L30.11.2020&amp;CBachelorstudium Lehramt Sekundarstufe (Allgemeinbildung)&amp;R&amp;P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C103"/>
  <sheetViews>
    <sheetView tabSelected="1" view="pageLayout" topLeftCell="A13" zoomScaleNormal="100" workbookViewId="0">
      <selection activeCell="D45" sqref="D45"/>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906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5" spans="1:28" ht="44.25" customHeight="1" x14ac:dyDescent="0.15">
      <c r="B5" s="266" t="s">
        <v>907</v>
      </c>
      <c r="C5" s="266"/>
      <c r="D5" s="266"/>
      <c r="E5" s="266"/>
      <c r="F5" s="266"/>
      <c r="G5" s="266"/>
    </row>
    <row r="6" spans="1:28" ht="12" customHeight="1" x14ac:dyDescent="0.15">
      <c r="A6" s="225" t="s">
        <v>9</v>
      </c>
      <c r="B6" s="7">
        <v>1</v>
      </c>
      <c r="C6" s="207" t="s">
        <v>525</v>
      </c>
      <c r="D6" s="207"/>
      <c r="E6" s="207"/>
      <c r="F6" s="207"/>
      <c r="G6" s="207"/>
      <c r="H6" s="6"/>
      <c r="I6" s="3"/>
      <c r="J6" s="3"/>
      <c r="P6" s="3"/>
      <c r="Q6" s="3"/>
      <c r="W6" s="3"/>
      <c r="X6" s="3"/>
    </row>
    <row r="7" spans="1:28" ht="12" customHeight="1" x14ac:dyDescent="0.15">
      <c r="A7" s="226"/>
      <c r="D7" s="13" t="s">
        <v>526</v>
      </c>
      <c r="E7" s="4" t="s">
        <v>14</v>
      </c>
      <c r="F7" s="4">
        <v>2</v>
      </c>
      <c r="G7" s="4">
        <v>2.5</v>
      </c>
      <c r="H7" s="1">
        <v>1</v>
      </c>
      <c r="I7" s="3"/>
      <c r="J7" s="3"/>
      <c r="P7" s="3"/>
      <c r="Q7" s="3"/>
      <c r="W7" s="3"/>
      <c r="X7" s="3"/>
    </row>
    <row r="8" spans="1:28" ht="12" customHeight="1" x14ac:dyDescent="0.15">
      <c r="A8" s="226"/>
      <c r="D8" s="13" t="s">
        <v>527</v>
      </c>
      <c r="E8" s="4" t="s">
        <v>18</v>
      </c>
      <c r="F8" s="4">
        <v>2</v>
      </c>
      <c r="G8" s="4">
        <v>2.5</v>
      </c>
      <c r="H8" s="1">
        <v>2</v>
      </c>
      <c r="I8" s="3"/>
      <c r="J8" s="3"/>
      <c r="P8" s="3"/>
      <c r="Q8" s="3"/>
      <c r="W8" s="3"/>
      <c r="X8" s="3"/>
    </row>
    <row r="9" spans="1:28" ht="12" customHeight="1" x14ac:dyDescent="0.15">
      <c r="A9" s="226"/>
      <c r="D9" s="13"/>
      <c r="H9" s="1">
        <v>3</v>
      </c>
      <c r="I9" s="3"/>
      <c r="J9" s="3"/>
      <c r="P9" s="3"/>
      <c r="Q9" s="3"/>
      <c r="W9" s="3"/>
      <c r="X9" s="3"/>
    </row>
    <row r="10" spans="1:28" ht="12" customHeight="1" x14ac:dyDescent="0.15">
      <c r="A10" s="226"/>
      <c r="B10" s="7">
        <v>2</v>
      </c>
      <c r="C10" s="207" t="s">
        <v>908</v>
      </c>
      <c r="D10" s="207"/>
      <c r="E10" s="207"/>
      <c r="F10" s="207"/>
      <c r="G10" s="207"/>
      <c r="I10" s="3"/>
      <c r="J10" s="3"/>
      <c r="P10" s="3"/>
      <c r="Q10" s="3"/>
      <c r="W10" s="3"/>
      <c r="X10" s="3"/>
    </row>
    <row r="11" spans="1:28" ht="12" customHeight="1" x14ac:dyDescent="0.15">
      <c r="A11" s="226"/>
      <c r="D11" s="13" t="s">
        <v>909</v>
      </c>
      <c r="E11" s="4" t="s">
        <v>46</v>
      </c>
      <c r="F11" s="4">
        <v>2</v>
      </c>
      <c r="G11" s="4">
        <v>2.5</v>
      </c>
      <c r="I11" s="3"/>
      <c r="J11" s="3"/>
      <c r="P11" s="3"/>
      <c r="Q11" s="3"/>
      <c r="W11" s="3"/>
      <c r="X11" s="3"/>
    </row>
    <row r="12" spans="1:28" ht="12" customHeight="1" x14ac:dyDescent="0.15">
      <c r="A12" s="226"/>
      <c r="D12" s="13"/>
      <c r="H12" s="1">
        <v>5</v>
      </c>
      <c r="I12" s="3"/>
      <c r="J12" s="3"/>
      <c r="P12" s="3"/>
      <c r="Q12" s="3"/>
      <c r="W12" s="3"/>
      <c r="X12" s="3"/>
    </row>
    <row r="13" spans="1:28" ht="12" customHeight="1" x14ac:dyDescent="0.15">
      <c r="A13" s="226"/>
      <c r="B13" s="7">
        <v>3</v>
      </c>
      <c r="C13" s="207" t="s">
        <v>530</v>
      </c>
      <c r="D13" s="207"/>
      <c r="E13" s="207"/>
      <c r="F13" s="207"/>
      <c r="G13" s="207"/>
      <c r="H13" s="1">
        <v>5</v>
      </c>
      <c r="I13" s="3"/>
      <c r="J13" s="3"/>
      <c r="P13" s="3"/>
      <c r="Q13" s="3"/>
      <c r="W13" s="3"/>
      <c r="X13" s="3"/>
    </row>
    <row r="14" spans="1:28" ht="12" customHeight="1" x14ac:dyDescent="0.15">
      <c r="A14" s="226"/>
      <c r="D14" s="13" t="s">
        <v>910</v>
      </c>
      <c r="E14" s="4" t="s">
        <v>46</v>
      </c>
      <c r="F14" s="4">
        <v>2</v>
      </c>
      <c r="G14" s="4">
        <v>2.5</v>
      </c>
      <c r="I14" s="3"/>
      <c r="J14" s="3"/>
      <c r="P14" s="3"/>
      <c r="Q14" s="3"/>
      <c r="W14" s="3"/>
      <c r="X14" s="3"/>
    </row>
    <row r="15" spans="1:28" ht="12" customHeight="1" x14ac:dyDescent="0.15">
      <c r="A15" s="226"/>
      <c r="D15" s="13"/>
      <c r="I15" s="3"/>
      <c r="J15" s="3"/>
      <c r="P15" s="3"/>
      <c r="Q15" s="3"/>
      <c r="W15" s="3"/>
      <c r="X15" s="3"/>
    </row>
    <row r="16" spans="1:28" ht="12" customHeight="1" x14ac:dyDescent="0.15">
      <c r="A16" s="226"/>
      <c r="B16" s="7">
        <v>7</v>
      </c>
      <c r="C16" s="207" t="s">
        <v>542</v>
      </c>
      <c r="D16" s="207"/>
      <c r="E16" s="207"/>
      <c r="F16" s="207"/>
      <c r="G16" s="207"/>
      <c r="H16" s="1">
        <v>1</v>
      </c>
      <c r="I16" s="3"/>
      <c r="J16" s="3"/>
      <c r="P16" s="3"/>
      <c r="Q16" s="3"/>
      <c r="W16" s="3"/>
      <c r="X16" s="3"/>
    </row>
    <row r="17" spans="1:28" ht="14.25" customHeight="1" x14ac:dyDescent="0.15">
      <c r="A17" s="226"/>
      <c r="D17" s="13" t="s">
        <v>911</v>
      </c>
      <c r="E17" s="4" t="s">
        <v>14</v>
      </c>
      <c r="F17" s="4">
        <v>2</v>
      </c>
      <c r="G17" s="4">
        <v>3</v>
      </c>
      <c r="H17" s="1">
        <v>1</v>
      </c>
      <c r="I17" s="3"/>
      <c r="J17" s="3"/>
      <c r="P17" s="3"/>
      <c r="Q17" s="3"/>
      <c r="W17" s="3"/>
      <c r="X17" s="3"/>
    </row>
    <row r="18" spans="1:28" ht="12" customHeight="1" x14ac:dyDescent="0.15">
      <c r="A18" s="227"/>
      <c r="B18" s="210" t="s">
        <v>25</v>
      </c>
      <c r="C18" s="210"/>
      <c r="D18" s="210"/>
      <c r="E18" s="16"/>
      <c r="F18" s="17">
        <f>SUM(F6:F17)</f>
        <v>10</v>
      </c>
      <c r="G18" s="17">
        <f>SUM(G7:G17)</f>
        <v>13</v>
      </c>
      <c r="H18" s="14">
        <v>0.5</v>
      </c>
      <c r="I18" s="208">
        <v>13</v>
      </c>
      <c r="J18" s="208"/>
      <c r="K18" s="208"/>
      <c r="L18" s="208"/>
      <c r="M18" s="208"/>
      <c r="N18" s="208"/>
      <c r="O18" s="208"/>
      <c r="P18" s="208"/>
      <c r="Q18" s="208"/>
      <c r="R18" s="208"/>
      <c r="S18" s="208"/>
      <c r="T18" s="208"/>
      <c r="U18" s="208"/>
      <c r="Y18" s="3"/>
    </row>
    <row r="19" spans="1:28" ht="12" customHeight="1" x14ac:dyDescent="0.15">
      <c r="H19" s="1">
        <v>1</v>
      </c>
      <c r="J19" s="3"/>
      <c r="K19" s="3"/>
      <c r="N19" s="3"/>
      <c r="O19" s="3"/>
      <c r="R19" s="3"/>
      <c r="S19" s="3"/>
      <c r="V19" s="3"/>
      <c r="W19" s="3"/>
      <c r="X19" s="3"/>
      <c r="Y19" s="3"/>
    </row>
    <row r="20" spans="1:28" ht="12" customHeight="1" x14ac:dyDescent="0.15">
      <c r="A20" s="225" t="s">
        <v>26</v>
      </c>
      <c r="B20" s="7">
        <v>2</v>
      </c>
      <c r="C20" s="207" t="s">
        <v>908</v>
      </c>
      <c r="D20" s="207"/>
      <c r="E20" s="207"/>
      <c r="F20" s="207"/>
      <c r="G20" s="207"/>
      <c r="H20" s="6">
        <v>3.5</v>
      </c>
      <c r="I20" s="3"/>
      <c r="J20" s="3"/>
      <c r="P20" s="3"/>
      <c r="Q20" s="3"/>
      <c r="W20" s="3"/>
      <c r="X20" s="3"/>
    </row>
    <row r="21" spans="1:28" ht="12" customHeight="1" x14ac:dyDescent="0.15">
      <c r="A21" s="226"/>
      <c r="D21" s="13" t="s">
        <v>912</v>
      </c>
      <c r="E21" s="4" t="s">
        <v>46</v>
      </c>
      <c r="F21" s="4">
        <v>2</v>
      </c>
      <c r="G21" s="4">
        <v>2.5</v>
      </c>
      <c r="I21" s="3"/>
      <c r="J21" s="3"/>
      <c r="P21" s="3"/>
      <c r="Q21" s="3"/>
      <c r="W21" s="3"/>
      <c r="X21" s="3"/>
    </row>
    <row r="22" spans="1:28" ht="12" customHeight="1" x14ac:dyDescent="0.15">
      <c r="A22" s="226"/>
      <c r="D22" s="13"/>
      <c r="E22" s="13"/>
      <c r="F22" s="13"/>
      <c r="G22" s="13"/>
      <c r="I22" s="3"/>
      <c r="J22" s="3"/>
      <c r="P22" s="3"/>
      <c r="Q22" s="3"/>
      <c r="W22" s="3"/>
      <c r="X22" s="3"/>
    </row>
    <row r="23" spans="1:28" ht="12" customHeight="1" x14ac:dyDescent="0.15">
      <c r="A23" s="226"/>
      <c r="B23" s="7">
        <v>4</v>
      </c>
      <c r="C23" s="207" t="s">
        <v>536</v>
      </c>
      <c r="D23" s="207"/>
      <c r="E23" s="207"/>
      <c r="F23" s="207"/>
      <c r="G23" s="207"/>
      <c r="I23" s="3"/>
      <c r="J23" s="3"/>
      <c r="P23" s="3"/>
      <c r="Q23" s="3"/>
      <c r="W23" s="3"/>
      <c r="X23" s="3"/>
    </row>
    <row r="24" spans="1:28" ht="12" customHeight="1" x14ac:dyDescent="0.15">
      <c r="A24" s="226"/>
      <c r="D24" s="13" t="s">
        <v>537</v>
      </c>
      <c r="E24" s="4" t="s">
        <v>12</v>
      </c>
      <c r="F24" s="4">
        <v>2</v>
      </c>
      <c r="G24" s="4">
        <v>2.5</v>
      </c>
      <c r="I24" s="3"/>
      <c r="J24" s="3"/>
      <c r="P24" s="3"/>
      <c r="Q24" s="3"/>
      <c r="W24" s="3"/>
      <c r="X24" s="3"/>
    </row>
    <row r="25" spans="1:28" ht="12" customHeight="1" x14ac:dyDescent="0.15">
      <c r="A25" s="226"/>
      <c r="D25" s="13" t="s">
        <v>540</v>
      </c>
      <c r="E25" s="4" t="s">
        <v>12</v>
      </c>
      <c r="F25" s="4">
        <v>2</v>
      </c>
      <c r="G25" s="4">
        <v>2.5</v>
      </c>
      <c r="H25" s="1">
        <v>2.5</v>
      </c>
      <c r="I25" s="3"/>
      <c r="J25" s="3"/>
      <c r="P25" s="3"/>
      <c r="Q25" s="3"/>
      <c r="W25" s="3"/>
      <c r="X25" s="3"/>
    </row>
    <row r="26" spans="1:28" ht="12" customHeight="1" x14ac:dyDescent="0.15">
      <c r="A26" s="226"/>
      <c r="D26" s="13"/>
      <c r="E26" s="182"/>
      <c r="F26" s="182"/>
      <c r="G26" s="182"/>
      <c r="I26" s="3"/>
      <c r="J26" s="3"/>
      <c r="P26" s="3"/>
      <c r="Q26" s="3"/>
      <c r="W26" s="3"/>
      <c r="X26" s="3"/>
    </row>
    <row r="27" spans="1:28" ht="12" customHeight="1" x14ac:dyDescent="0.15">
      <c r="A27" s="226"/>
      <c r="B27" s="7">
        <v>5</v>
      </c>
      <c r="C27" s="207" t="s">
        <v>541</v>
      </c>
      <c r="D27" s="207"/>
      <c r="E27" s="207"/>
      <c r="F27" s="207"/>
      <c r="G27" s="207"/>
      <c r="I27" s="3"/>
      <c r="J27" s="3"/>
      <c r="P27" s="3"/>
      <c r="Q27" s="3"/>
      <c r="W27" s="3"/>
      <c r="X27" s="3"/>
    </row>
    <row r="28" spans="1:28" ht="12" customHeight="1" x14ac:dyDescent="0.15">
      <c r="A28" s="226"/>
      <c r="D28" s="13" t="s">
        <v>541</v>
      </c>
      <c r="E28" s="4" t="s">
        <v>14</v>
      </c>
      <c r="F28" s="4">
        <v>3</v>
      </c>
      <c r="G28" s="4">
        <v>5</v>
      </c>
      <c r="I28" s="3"/>
      <c r="J28" s="3"/>
      <c r="P28" s="3"/>
      <c r="Q28" s="3"/>
      <c r="W28" s="3"/>
      <c r="X28" s="3"/>
    </row>
    <row r="29" spans="1:28" ht="12" customHeight="1" x14ac:dyDescent="0.15">
      <c r="A29" s="226"/>
      <c r="D29" s="13"/>
      <c r="E29" s="3"/>
      <c r="F29" s="3"/>
      <c r="H29" s="1">
        <v>2.5</v>
      </c>
      <c r="J29" s="3"/>
      <c r="P29" s="3"/>
      <c r="Q29" s="3"/>
      <c r="W29" s="3"/>
      <c r="X29" s="3"/>
    </row>
    <row r="30" spans="1:28" ht="12" customHeight="1" x14ac:dyDescent="0.15">
      <c r="A30" s="226"/>
      <c r="B30" s="7">
        <v>7</v>
      </c>
      <c r="C30" s="207" t="s">
        <v>542</v>
      </c>
      <c r="D30" s="207"/>
      <c r="E30" s="207"/>
      <c r="F30" s="207"/>
      <c r="G30" s="207"/>
      <c r="I30" s="3"/>
      <c r="J30" s="3"/>
      <c r="P30" s="3"/>
      <c r="Q30" s="3"/>
      <c r="W30" s="3"/>
      <c r="X30" s="3"/>
    </row>
    <row r="31" spans="1:28" ht="12" customHeight="1" x14ac:dyDescent="0.15">
      <c r="A31" s="226"/>
      <c r="D31" s="13" t="s">
        <v>546</v>
      </c>
      <c r="E31" s="4" t="s">
        <v>14</v>
      </c>
      <c r="F31" s="4">
        <v>2</v>
      </c>
      <c r="G31" s="4">
        <v>2</v>
      </c>
      <c r="I31" s="3"/>
      <c r="J31" s="3"/>
      <c r="P31" s="3"/>
      <c r="Q31" s="3"/>
      <c r="W31" s="3"/>
      <c r="X31" s="3"/>
    </row>
    <row r="32" spans="1:28" ht="12" customHeight="1" x14ac:dyDescent="0.15">
      <c r="A32" s="227"/>
      <c r="B32" s="210" t="s">
        <v>25</v>
      </c>
      <c r="C32" s="210"/>
      <c r="D32" s="210"/>
      <c r="E32" s="16"/>
      <c r="F32" s="17">
        <f>SUM(F20:F31)</f>
        <v>11</v>
      </c>
      <c r="G32" s="17">
        <f>SUM(G20:G31)</f>
        <v>14.5</v>
      </c>
      <c r="H32" s="14">
        <v>3</v>
      </c>
      <c r="I32" s="208">
        <v>14.5</v>
      </c>
      <c r="J32" s="208"/>
      <c r="K32" s="208"/>
      <c r="L32" s="208"/>
      <c r="M32" s="208"/>
      <c r="N32" s="208"/>
      <c r="O32" s="208"/>
      <c r="P32" s="208"/>
      <c r="Q32" s="208"/>
      <c r="R32" s="208"/>
      <c r="S32" s="208"/>
      <c r="T32" s="208"/>
      <c r="U32" s="208"/>
      <c r="V32" s="208"/>
      <c r="Z32" s="3"/>
      <c r="AA32" s="3"/>
      <c r="AB32" s="3"/>
    </row>
    <row r="33" spans="1:28" ht="12" customHeight="1" x14ac:dyDescent="0.15">
      <c r="H33" s="1">
        <v>3</v>
      </c>
      <c r="I33" s="3"/>
      <c r="J33" s="3"/>
      <c r="P33" s="3"/>
      <c r="Q33" s="3"/>
      <c r="R33" s="3"/>
      <c r="S33" s="3"/>
      <c r="Y33" s="3"/>
      <c r="Z33" s="3"/>
      <c r="AA33" s="3"/>
      <c r="AB33" s="3"/>
    </row>
    <row r="34" spans="1:28" ht="13.5" customHeight="1" x14ac:dyDescent="0.15">
      <c r="A34" s="226" t="s">
        <v>31</v>
      </c>
      <c r="B34" s="7">
        <v>4</v>
      </c>
      <c r="C34" s="207" t="s">
        <v>536</v>
      </c>
      <c r="D34" s="207"/>
      <c r="E34" s="207"/>
      <c r="F34" s="207"/>
      <c r="G34" s="207"/>
      <c r="I34" s="3"/>
      <c r="J34" s="3"/>
      <c r="P34" s="3"/>
      <c r="Q34" s="3"/>
      <c r="R34" s="3"/>
      <c r="S34" s="3"/>
      <c r="Y34" s="3"/>
      <c r="Z34" s="3"/>
      <c r="AA34" s="3"/>
      <c r="AB34" s="3"/>
    </row>
    <row r="35" spans="1:28" ht="12" customHeight="1" x14ac:dyDescent="0.15">
      <c r="A35" s="226"/>
      <c r="D35" s="13" t="s">
        <v>538</v>
      </c>
      <c r="E35" s="4" t="s">
        <v>18</v>
      </c>
      <c r="F35" s="4">
        <v>2</v>
      </c>
      <c r="G35" s="4">
        <v>5</v>
      </c>
      <c r="I35" s="3"/>
      <c r="J35" s="3"/>
      <c r="P35" s="3"/>
      <c r="Q35" s="3"/>
      <c r="R35" s="3"/>
      <c r="S35" s="3"/>
      <c r="Y35" s="3"/>
      <c r="Z35" s="3"/>
      <c r="AA35" s="3"/>
      <c r="AB35" s="3"/>
    </row>
    <row r="36" spans="1:28" ht="12" customHeight="1" x14ac:dyDescent="0.15">
      <c r="A36" s="226"/>
      <c r="D36" s="13"/>
      <c r="E36" s="13"/>
      <c r="F36" s="13"/>
      <c r="G36" s="13"/>
      <c r="H36" s="1">
        <v>7</v>
      </c>
      <c r="I36" s="3"/>
      <c r="J36" s="3"/>
      <c r="P36" s="3"/>
      <c r="Q36" s="3"/>
      <c r="W36" s="3"/>
      <c r="X36" s="3"/>
    </row>
    <row r="37" spans="1:28" ht="12" customHeight="1" x14ac:dyDescent="0.15">
      <c r="A37" s="226"/>
      <c r="B37" s="7">
        <v>6</v>
      </c>
      <c r="C37" s="207" t="s">
        <v>532</v>
      </c>
      <c r="D37" s="207"/>
      <c r="E37" s="207"/>
      <c r="F37" s="207"/>
      <c r="G37" s="207"/>
      <c r="H37" s="1">
        <v>2.5</v>
      </c>
      <c r="I37" s="3"/>
      <c r="J37" s="3"/>
      <c r="P37" s="3"/>
      <c r="Q37" s="3"/>
      <c r="W37" s="3"/>
      <c r="X37" s="3"/>
    </row>
    <row r="38" spans="1:28" ht="12" customHeight="1" x14ac:dyDescent="0.15">
      <c r="A38" s="226"/>
      <c r="D38" s="19" t="s">
        <v>913</v>
      </c>
      <c r="E38" s="4" t="s">
        <v>14</v>
      </c>
      <c r="F38" s="4">
        <v>2</v>
      </c>
      <c r="G38" s="4">
        <v>3</v>
      </c>
      <c r="I38" s="3"/>
      <c r="J38" s="3"/>
      <c r="P38" s="3"/>
      <c r="Q38" s="3"/>
      <c r="W38" s="3"/>
      <c r="X38" s="3"/>
    </row>
    <row r="39" spans="1:28" ht="12" customHeight="1" x14ac:dyDescent="0.15">
      <c r="A39" s="226"/>
      <c r="D39" s="13"/>
      <c r="I39" s="3"/>
      <c r="J39" s="3"/>
      <c r="P39" s="3"/>
      <c r="Q39" s="3"/>
      <c r="W39" s="3"/>
      <c r="X39" s="3"/>
    </row>
    <row r="40" spans="1:28" ht="12" customHeight="1" x14ac:dyDescent="0.15">
      <c r="A40" s="226"/>
      <c r="B40" s="7">
        <v>9</v>
      </c>
      <c r="C40" s="207" t="s">
        <v>914</v>
      </c>
      <c r="D40" s="207"/>
      <c r="E40" s="207"/>
      <c r="F40" s="207"/>
      <c r="G40" s="207"/>
      <c r="I40" s="3"/>
      <c r="J40" s="3"/>
      <c r="P40" s="3"/>
      <c r="Q40" s="3"/>
      <c r="W40" s="3"/>
      <c r="X40" s="3"/>
    </row>
    <row r="41" spans="1:28" ht="12" customHeight="1" x14ac:dyDescent="0.15">
      <c r="A41" s="226"/>
      <c r="D41" s="19" t="s">
        <v>915</v>
      </c>
      <c r="E41" s="4" t="s">
        <v>46</v>
      </c>
      <c r="F41" s="4">
        <v>2</v>
      </c>
      <c r="G41" s="4">
        <v>5</v>
      </c>
      <c r="I41" s="3"/>
      <c r="J41" s="3"/>
      <c r="P41" s="3"/>
      <c r="Q41" s="3"/>
      <c r="W41" s="3"/>
      <c r="X41" s="3"/>
    </row>
    <row r="42" spans="1:28" ht="12" customHeight="1" x14ac:dyDescent="0.15">
      <c r="A42" s="227"/>
      <c r="B42" s="210" t="s">
        <v>25</v>
      </c>
      <c r="C42" s="210"/>
      <c r="D42" s="210"/>
      <c r="E42" s="16"/>
      <c r="F42" s="17">
        <v>9</v>
      </c>
      <c r="G42" s="17">
        <f>SUM(G34:G41)</f>
        <v>13</v>
      </c>
      <c r="H42" s="14"/>
      <c r="I42" s="208">
        <v>13</v>
      </c>
      <c r="J42" s="208"/>
      <c r="K42" s="208"/>
      <c r="L42" s="208"/>
      <c r="M42" s="208"/>
      <c r="N42" s="208"/>
      <c r="O42" s="208"/>
      <c r="P42" s="208"/>
      <c r="Q42" s="208"/>
      <c r="R42" s="208"/>
      <c r="S42" s="208"/>
      <c r="T42" s="208"/>
      <c r="U42" s="208"/>
      <c r="V42" s="3"/>
      <c r="W42" s="3"/>
      <c r="X42" s="3"/>
    </row>
    <row r="43" spans="1:28" ht="12" customHeight="1" x14ac:dyDescent="0.15">
      <c r="H43" s="36"/>
      <c r="L43" s="3"/>
      <c r="M43" s="3"/>
      <c r="S43" s="3"/>
      <c r="T43" s="3"/>
      <c r="X43" s="3"/>
    </row>
    <row r="44" spans="1:28" ht="12" customHeight="1" x14ac:dyDescent="0.15">
      <c r="A44" s="232"/>
      <c r="B44" s="7">
        <v>3</v>
      </c>
      <c r="C44" s="207" t="s">
        <v>530</v>
      </c>
      <c r="D44" s="207"/>
      <c r="E44" s="207"/>
      <c r="F44" s="207"/>
      <c r="G44" s="207"/>
      <c r="I44" s="3"/>
      <c r="J44" s="3"/>
      <c r="P44" s="3"/>
      <c r="Q44" s="3"/>
      <c r="R44" s="3"/>
      <c r="S44" s="3"/>
      <c r="Y44" s="3"/>
      <c r="Z44" s="3"/>
      <c r="AA44" s="3"/>
      <c r="AB44" s="3"/>
    </row>
    <row r="45" spans="1:28" ht="12" customHeight="1" x14ac:dyDescent="0.15">
      <c r="A45" s="232"/>
      <c r="D45" s="13" t="s">
        <v>916</v>
      </c>
      <c r="E45" s="4" t="s">
        <v>46</v>
      </c>
      <c r="F45" s="4">
        <v>2</v>
      </c>
      <c r="G45" s="4">
        <v>2.5</v>
      </c>
      <c r="I45" s="3"/>
      <c r="J45" s="3"/>
      <c r="P45" s="3"/>
      <c r="Q45" s="3"/>
      <c r="R45" s="3"/>
      <c r="S45" s="3"/>
      <c r="Y45" s="3"/>
      <c r="Z45" s="3"/>
      <c r="AA45" s="3"/>
      <c r="AB45" s="3"/>
    </row>
    <row r="46" spans="1:28" ht="12" customHeight="1" x14ac:dyDescent="0.15">
      <c r="A46" s="232"/>
      <c r="D46" s="13"/>
      <c r="I46" s="3"/>
      <c r="J46" s="3"/>
      <c r="P46" s="3"/>
      <c r="Q46" s="3"/>
      <c r="R46" s="3"/>
      <c r="S46" s="3"/>
      <c r="Y46" s="3"/>
      <c r="Z46" s="3"/>
      <c r="AA46" s="3"/>
      <c r="AB46" s="3"/>
    </row>
    <row r="47" spans="1:28" ht="12" customHeight="1" x14ac:dyDescent="0.15">
      <c r="A47" s="232"/>
      <c r="B47" s="7">
        <v>6</v>
      </c>
      <c r="C47" s="207" t="s">
        <v>532</v>
      </c>
      <c r="D47" s="207"/>
      <c r="E47" s="207"/>
      <c r="F47" s="207"/>
      <c r="G47" s="207"/>
      <c r="I47" s="3"/>
      <c r="J47" s="3"/>
      <c r="P47" s="3"/>
      <c r="Q47" s="3"/>
      <c r="R47" s="3"/>
      <c r="S47" s="3"/>
      <c r="Y47" s="3"/>
      <c r="Z47" s="3"/>
      <c r="AA47" s="3"/>
      <c r="AB47" s="3"/>
    </row>
    <row r="48" spans="1:28" ht="12" customHeight="1" x14ac:dyDescent="0.15">
      <c r="A48" s="232"/>
      <c r="D48" s="19" t="s">
        <v>539</v>
      </c>
      <c r="E48" s="4" t="s">
        <v>14</v>
      </c>
      <c r="F48" s="4">
        <v>2</v>
      </c>
      <c r="G48" s="4">
        <v>2</v>
      </c>
      <c r="I48" s="3"/>
      <c r="J48" s="3"/>
      <c r="P48" s="3"/>
      <c r="Q48" s="3"/>
      <c r="R48" s="3"/>
      <c r="S48" s="3"/>
      <c r="Y48" s="3"/>
      <c r="Z48" s="3"/>
      <c r="AA48" s="3"/>
      <c r="AB48" s="3"/>
    </row>
    <row r="49" spans="1:29" ht="12" customHeight="1" x14ac:dyDescent="0.15">
      <c r="A49" s="232"/>
      <c r="D49" s="13"/>
      <c r="I49" s="3"/>
      <c r="J49" s="3"/>
      <c r="P49" s="3"/>
      <c r="Q49" s="3"/>
      <c r="R49" s="3"/>
      <c r="S49" s="3"/>
      <c r="Y49" s="3"/>
      <c r="Z49" s="3"/>
      <c r="AA49" s="3"/>
      <c r="AB49" s="3"/>
    </row>
    <row r="50" spans="1:29" ht="12" customHeight="1" x14ac:dyDescent="0.15">
      <c r="A50" s="226"/>
      <c r="B50" s="7">
        <v>9</v>
      </c>
      <c r="C50" s="207" t="s">
        <v>914</v>
      </c>
      <c r="D50" s="207"/>
      <c r="E50" s="207"/>
      <c r="F50" s="207"/>
      <c r="G50" s="207"/>
      <c r="I50" s="3"/>
      <c r="J50" s="3"/>
      <c r="P50" s="3"/>
      <c r="Q50" s="3"/>
      <c r="R50" s="3"/>
      <c r="S50" s="3"/>
      <c r="Y50" s="3"/>
      <c r="Z50" s="3"/>
      <c r="AA50" s="3"/>
      <c r="AB50" s="3"/>
    </row>
    <row r="51" spans="1:29" ht="12" customHeight="1" x14ac:dyDescent="0.15">
      <c r="A51" s="226"/>
      <c r="D51" s="19" t="s">
        <v>917</v>
      </c>
      <c r="E51" s="4" t="s">
        <v>46</v>
      </c>
      <c r="F51" s="4">
        <v>2</v>
      </c>
      <c r="G51" s="4">
        <v>5</v>
      </c>
      <c r="I51" s="3"/>
      <c r="J51" s="3"/>
      <c r="P51" s="3"/>
      <c r="Q51" s="3"/>
      <c r="W51" s="3"/>
      <c r="X51" s="3"/>
    </row>
    <row r="52" spans="1:29" ht="12" customHeight="1" x14ac:dyDescent="0.15">
      <c r="A52" s="226"/>
      <c r="D52" s="19"/>
      <c r="I52" s="3"/>
      <c r="J52" s="3"/>
      <c r="P52" s="3"/>
      <c r="Q52" s="3"/>
      <c r="W52" s="3"/>
      <c r="X52" s="3"/>
    </row>
    <row r="53" spans="1:29" ht="12" customHeight="1" x14ac:dyDescent="0.15">
      <c r="A53" s="226"/>
      <c r="B53" s="21">
        <v>12</v>
      </c>
      <c r="C53" s="244" t="s">
        <v>548</v>
      </c>
      <c r="D53" s="244"/>
      <c r="E53" s="244"/>
      <c r="F53" s="244"/>
      <c r="G53" s="244"/>
      <c r="I53" s="3"/>
      <c r="J53" s="3"/>
      <c r="P53" s="3"/>
      <c r="Q53" s="3"/>
      <c r="W53" s="3"/>
      <c r="X53" s="3"/>
    </row>
    <row r="54" spans="1:29" ht="12" customHeight="1" x14ac:dyDescent="0.15">
      <c r="A54" s="226"/>
      <c r="B54" s="22"/>
      <c r="C54" s="23" t="s">
        <v>549</v>
      </c>
      <c r="D54" s="13" t="s">
        <v>550</v>
      </c>
      <c r="E54" s="4" t="s">
        <v>12</v>
      </c>
      <c r="F54" s="4">
        <v>2</v>
      </c>
      <c r="G54" s="4">
        <v>5</v>
      </c>
      <c r="I54" s="3"/>
      <c r="J54" s="3"/>
      <c r="P54" s="3"/>
      <c r="Q54" s="3"/>
      <c r="W54" s="3"/>
      <c r="X54" s="3"/>
    </row>
    <row r="55" spans="1:29" ht="12" customHeight="1" x14ac:dyDescent="0.15">
      <c r="A55" s="227"/>
      <c r="B55" s="210" t="s">
        <v>25</v>
      </c>
      <c r="C55" s="210"/>
      <c r="D55" s="210"/>
      <c r="E55" s="16"/>
      <c r="F55" s="17">
        <f>SUM(F44:F54)</f>
        <v>8</v>
      </c>
      <c r="G55" s="17">
        <f>SUM(G44:G54)</f>
        <v>14.5</v>
      </c>
      <c r="H55" s="14"/>
      <c r="I55" s="208">
        <v>14.5</v>
      </c>
      <c r="J55" s="208"/>
      <c r="K55" s="208"/>
      <c r="L55" s="208"/>
      <c r="M55" s="208"/>
      <c r="N55" s="208"/>
      <c r="O55" s="208"/>
      <c r="P55" s="208"/>
      <c r="Q55" s="208"/>
      <c r="R55" s="208"/>
      <c r="S55" s="208"/>
      <c r="T55" s="208"/>
      <c r="U55" s="208"/>
      <c r="V55" s="208"/>
      <c r="W55" s="3"/>
      <c r="X55" s="3"/>
    </row>
    <row r="56" spans="1:29" ht="12" customHeight="1" x14ac:dyDescent="0.15">
      <c r="L56" s="3"/>
      <c r="M56" s="3"/>
      <c r="S56" s="3"/>
      <c r="T56" s="3"/>
      <c r="X56" s="3"/>
    </row>
    <row r="57" spans="1:29" ht="12" customHeight="1" x14ac:dyDescent="0.15">
      <c r="A57" s="225" t="s">
        <v>50</v>
      </c>
      <c r="B57" s="7">
        <v>8</v>
      </c>
      <c r="C57" s="207" t="s">
        <v>918</v>
      </c>
      <c r="D57" s="207"/>
      <c r="E57" s="207"/>
      <c r="F57" s="207"/>
      <c r="G57" s="207"/>
      <c r="H57" s="6"/>
      <c r="I57" s="3"/>
      <c r="J57" s="3"/>
      <c r="P57" s="3"/>
      <c r="Q57" s="3"/>
      <c r="W57" s="3"/>
      <c r="X57" s="3"/>
      <c r="AC57" s="18"/>
    </row>
    <row r="58" spans="1:29" ht="12" customHeight="1" x14ac:dyDescent="0.15">
      <c r="A58" s="226"/>
      <c r="D58" s="13" t="s">
        <v>919</v>
      </c>
      <c r="E58" s="4" t="s">
        <v>46</v>
      </c>
      <c r="F58" s="4">
        <v>2</v>
      </c>
      <c r="G58" s="4">
        <v>2.5</v>
      </c>
      <c r="H58" s="6"/>
      <c r="I58" s="3"/>
      <c r="J58" s="3"/>
      <c r="P58" s="3"/>
      <c r="Q58" s="3"/>
      <c r="W58" s="3"/>
      <c r="X58" s="3"/>
      <c r="AC58" s="18"/>
    </row>
    <row r="59" spans="1:29" ht="12" customHeight="1" x14ac:dyDescent="0.15">
      <c r="A59" s="226"/>
      <c r="E59" s="3"/>
      <c r="F59" s="3"/>
      <c r="I59" s="3"/>
      <c r="J59" s="3"/>
      <c r="P59" s="3"/>
      <c r="Q59" s="3"/>
      <c r="W59" s="3"/>
      <c r="X59" s="3"/>
      <c r="AC59" s="18"/>
    </row>
    <row r="60" spans="1:29" ht="13.5" customHeight="1" x14ac:dyDescent="0.15">
      <c r="A60" s="226"/>
      <c r="B60" s="7">
        <v>11</v>
      </c>
      <c r="C60" s="207" t="s">
        <v>1449</v>
      </c>
      <c r="D60" s="207"/>
      <c r="E60" s="207"/>
      <c r="F60" s="207"/>
      <c r="G60" s="207"/>
      <c r="I60" s="3"/>
      <c r="J60" s="3"/>
      <c r="P60" s="3"/>
      <c r="Q60" s="3"/>
      <c r="W60" s="3"/>
      <c r="X60" s="3"/>
      <c r="AC60" s="18"/>
    </row>
    <row r="61" spans="1:29" ht="12" customHeight="1" x14ac:dyDescent="0.15">
      <c r="A61" s="226"/>
      <c r="D61" s="13" t="s">
        <v>920</v>
      </c>
      <c r="E61" s="4" t="s">
        <v>54</v>
      </c>
      <c r="F61" s="4">
        <v>2</v>
      </c>
      <c r="G61" s="4">
        <v>5</v>
      </c>
      <c r="I61" s="3"/>
      <c r="J61" s="3"/>
      <c r="P61" s="3"/>
      <c r="Q61" s="3"/>
      <c r="W61" s="3"/>
      <c r="X61" s="3"/>
      <c r="AC61" s="18"/>
    </row>
    <row r="62" spans="1:29" ht="12" customHeight="1" x14ac:dyDescent="0.15">
      <c r="A62" s="226"/>
      <c r="H62" s="3"/>
      <c r="I62" s="3"/>
      <c r="J62" s="3"/>
      <c r="P62" s="3"/>
      <c r="Q62" s="3"/>
      <c r="W62" s="3"/>
      <c r="X62" s="3"/>
      <c r="AC62" s="18"/>
    </row>
    <row r="63" spans="1:29" ht="12" customHeight="1" x14ac:dyDescent="0.15">
      <c r="A63" s="226"/>
      <c r="B63" s="7">
        <v>12</v>
      </c>
      <c r="C63" s="207" t="s">
        <v>548</v>
      </c>
      <c r="D63" s="207"/>
      <c r="E63" s="207"/>
      <c r="F63" s="207"/>
      <c r="G63" s="207"/>
      <c r="I63" s="3"/>
      <c r="J63" s="3"/>
      <c r="P63" s="3"/>
      <c r="Q63" s="3"/>
      <c r="W63" s="3"/>
      <c r="X63" s="3"/>
      <c r="AC63" s="18"/>
    </row>
    <row r="64" spans="1:29" ht="12" customHeight="1" x14ac:dyDescent="0.15">
      <c r="A64" s="226"/>
      <c r="D64" s="13" t="s">
        <v>554</v>
      </c>
      <c r="E64" s="4" t="s">
        <v>12</v>
      </c>
      <c r="F64" s="4">
        <v>2</v>
      </c>
      <c r="G64" s="4">
        <v>5</v>
      </c>
      <c r="I64" s="3"/>
      <c r="J64" s="3"/>
      <c r="P64" s="3"/>
      <c r="Q64" s="3"/>
      <c r="W64" s="3"/>
      <c r="X64" s="3"/>
      <c r="AC64" s="18"/>
    </row>
    <row r="65" spans="1:28" ht="12" customHeight="1" x14ac:dyDescent="0.15">
      <c r="A65" s="25"/>
      <c r="B65" s="210" t="s">
        <v>25</v>
      </c>
      <c r="C65" s="210"/>
      <c r="D65" s="210"/>
      <c r="E65" s="16"/>
      <c r="F65" s="17">
        <f>SUM(F58:F64)</f>
        <v>6</v>
      </c>
      <c r="G65" s="17">
        <f>SUM(G58:G64)</f>
        <v>12.5</v>
      </c>
      <c r="I65" s="208">
        <v>12.5</v>
      </c>
      <c r="J65" s="208"/>
      <c r="K65" s="208"/>
      <c r="L65" s="208"/>
      <c r="M65" s="208"/>
      <c r="N65" s="208"/>
      <c r="O65" s="208"/>
      <c r="P65" s="208"/>
      <c r="Q65" s="208"/>
      <c r="R65" s="208"/>
      <c r="S65" s="208"/>
      <c r="T65" s="208"/>
      <c r="U65" s="208"/>
    </row>
    <row r="66" spans="1:28" ht="12" customHeight="1" x14ac:dyDescent="0.15"/>
    <row r="67" spans="1:28" ht="14.25" customHeight="1" x14ac:dyDescent="0.15">
      <c r="A67" s="225" t="s">
        <v>58</v>
      </c>
      <c r="B67" s="7">
        <v>8</v>
      </c>
      <c r="C67" s="207" t="s">
        <v>918</v>
      </c>
      <c r="D67" s="207"/>
      <c r="E67" s="207"/>
      <c r="F67" s="207"/>
      <c r="G67" s="207"/>
      <c r="H67" s="6"/>
      <c r="M67" s="3"/>
      <c r="N67" s="3"/>
      <c r="S67" s="3"/>
      <c r="T67" s="3"/>
      <c r="Y67" s="3"/>
    </row>
    <row r="68" spans="1:28" ht="12" customHeight="1" x14ac:dyDescent="0.15">
      <c r="A68" s="226"/>
      <c r="D68" s="13" t="s">
        <v>921</v>
      </c>
      <c r="E68" s="4" t="s">
        <v>46</v>
      </c>
      <c r="F68" s="4">
        <v>2</v>
      </c>
      <c r="G68" s="4">
        <v>2.5</v>
      </c>
      <c r="M68" s="3"/>
      <c r="N68" s="3"/>
      <c r="S68" s="3"/>
      <c r="T68" s="3"/>
      <c r="Y68" s="3"/>
    </row>
    <row r="69" spans="1:28" ht="12" customHeight="1" x14ac:dyDescent="0.15">
      <c r="A69" s="226"/>
      <c r="D69" s="15"/>
      <c r="I69" s="3"/>
      <c r="J69" s="3"/>
      <c r="P69" s="3"/>
      <c r="Q69" s="3"/>
      <c r="W69" s="3"/>
      <c r="X69" s="3"/>
    </row>
    <row r="70" spans="1:28" ht="12" customHeight="1" x14ac:dyDescent="0.15">
      <c r="A70" s="226"/>
      <c r="B70" s="7">
        <v>10</v>
      </c>
      <c r="C70" s="207" t="s">
        <v>922</v>
      </c>
      <c r="D70" s="207"/>
      <c r="E70" s="207"/>
      <c r="F70" s="207"/>
      <c r="G70" s="207"/>
      <c r="I70" s="3"/>
      <c r="J70" s="3"/>
      <c r="P70" s="3"/>
      <c r="Q70" s="3"/>
      <c r="W70" s="3"/>
      <c r="X70" s="3"/>
    </row>
    <row r="71" spans="1:28" ht="12" customHeight="1" x14ac:dyDescent="0.15">
      <c r="A71" s="226"/>
      <c r="D71" s="13" t="s">
        <v>923</v>
      </c>
      <c r="E71" s="4" t="s">
        <v>12</v>
      </c>
      <c r="F71" s="4">
        <v>2</v>
      </c>
      <c r="G71" s="4">
        <v>2.5</v>
      </c>
      <c r="I71" s="3"/>
      <c r="J71" s="3"/>
      <c r="P71" s="3"/>
      <c r="Q71" s="3"/>
      <c r="W71" s="3"/>
      <c r="X71" s="3"/>
    </row>
    <row r="72" spans="1:28" ht="12" customHeight="1" x14ac:dyDescent="0.15">
      <c r="A72" s="226"/>
      <c r="D72" s="13" t="s">
        <v>924</v>
      </c>
      <c r="E72" s="4" t="s">
        <v>12</v>
      </c>
      <c r="F72" s="4">
        <v>2</v>
      </c>
      <c r="G72" s="4">
        <v>2.5</v>
      </c>
      <c r="I72" s="3"/>
      <c r="J72" s="3"/>
      <c r="P72" s="3"/>
      <c r="Q72" s="3"/>
      <c r="W72" s="3"/>
      <c r="X72" s="3"/>
    </row>
    <row r="73" spans="1:28" ht="12" customHeight="1" x14ac:dyDescent="0.15">
      <c r="A73" s="226"/>
      <c r="D73" s="13"/>
      <c r="I73" s="3"/>
      <c r="J73" s="3"/>
      <c r="P73" s="3"/>
      <c r="Q73" s="3"/>
      <c r="W73" s="3"/>
      <c r="X73" s="3"/>
    </row>
    <row r="74" spans="1:28" ht="12" customHeight="1" x14ac:dyDescent="0.15">
      <c r="A74" s="226"/>
      <c r="B74" s="7">
        <v>12</v>
      </c>
      <c r="C74" s="207" t="s">
        <v>548</v>
      </c>
      <c r="D74" s="207"/>
      <c r="E74" s="207"/>
      <c r="F74" s="207"/>
      <c r="G74" s="207"/>
      <c r="I74" s="3"/>
      <c r="J74" s="3"/>
      <c r="P74" s="3"/>
      <c r="Q74" s="3"/>
      <c r="W74" s="3"/>
      <c r="X74" s="3"/>
    </row>
    <row r="75" spans="1:28" ht="12" customHeight="1" x14ac:dyDescent="0.15">
      <c r="A75" s="226"/>
      <c r="D75" s="13" t="s">
        <v>559</v>
      </c>
      <c r="E75" s="4" t="s">
        <v>12</v>
      </c>
      <c r="F75" s="4">
        <v>2</v>
      </c>
      <c r="G75" s="4">
        <v>5</v>
      </c>
      <c r="I75" s="3"/>
      <c r="J75" s="3"/>
      <c r="P75" s="3"/>
      <c r="Q75" s="3"/>
      <c r="W75" s="3"/>
      <c r="X75" s="3"/>
    </row>
    <row r="76" spans="1:28" ht="12" customHeight="1" x14ac:dyDescent="0.15">
      <c r="A76" s="227"/>
      <c r="B76" s="241" t="s">
        <v>25</v>
      </c>
      <c r="C76" s="210"/>
      <c r="D76" s="210"/>
      <c r="E76" s="16"/>
      <c r="F76" s="17">
        <f>SUM(F68:F75)</f>
        <v>8</v>
      </c>
      <c r="G76" s="17">
        <f>SUM(G68:G75)</f>
        <v>12.5</v>
      </c>
      <c r="H76" s="14"/>
      <c r="I76" s="208">
        <v>12.5</v>
      </c>
      <c r="J76" s="208"/>
      <c r="K76" s="208"/>
      <c r="L76" s="208"/>
      <c r="M76" s="208"/>
      <c r="N76" s="208"/>
      <c r="O76" s="208"/>
      <c r="P76" s="208"/>
      <c r="Q76" s="208"/>
      <c r="R76" s="208"/>
      <c r="S76" s="208"/>
      <c r="T76" s="208"/>
      <c r="U76" s="208"/>
      <c r="V76" s="3"/>
      <c r="AA76" s="3"/>
      <c r="AB76" s="3"/>
    </row>
    <row r="77" spans="1:28" ht="12" customHeight="1" x14ac:dyDescent="0.15">
      <c r="J77" s="3"/>
      <c r="K77" s="3"/>
      <c r="Q77" s="3"/>
      <c r="R77" s="3"/>
      <c r="U77" s="3"/>
      <c r="V77" s="3"/>
    </row>
    <row r="78" spans="1:28" ht="12" customHeight="1" x14ac:dyDescent="0.15">
      <c r="A78" s="225" t="s">
        <v>62</v>
      </c>
      <c r="B78" s="7">
        <v>13</v>
      </c>
      <c r="C78" s="207" t="s">
        <v>1451</v>
      </c>
      <c r="D78" s="207"/>
      <c r="E78" s="207"/>
      <c r="F78" s="207"/>
      <c r="G78" s="207"/>
      <c r="H78" s="6"/>
      <c r="M78" s="3"/>
      <c r="N78" s="3"/>
      <c r="S78" s="3"/>
      <c r="T78" s="3"/>
      <c r="Y78" s="3"/>
    </row>
    <row r="79" spans="1:28" ht="12" customHeight="1" x14ac:dyDescent="0.15">
      <c r="A79" s="226"/>
      <c r="D79" s="13" t="s">
        <v>64</v>
      </c>
      <c r="E79" s="4" t="s">
        <v>65</v>
      </c>
      <c r="F79" s="4">
        <v>1</v>
      </c>
      <c r="G79" s="4">
        <v>5</v>
      </c>
      <c r="H79" s="6"/>
      <c r="M79" s="3"/>
      <c r="N79" s="3"/>
      <c r="S79" s="3"/>
      <c r="T79" s="3"/>
      <c r="Y79" s="3"/>
    </row>
    <row r="80" spans="1:28" ht="12" customHeight="1" x14ac:dyDescent="0.15">
      <c r="A80" s="226"/>
      <c r="D80" s="15"/>
      <c r="H80" s="6"/>
      <c r="M80" s="3"/>
      <c r="N80" s="3"/>
      <c r="S80" s="3"/>
      <c r="T80" s="3"/>
      <c r="Y80" s="3"/>
    </row>
    <row r="81" spans="1:26" ht="12" customHeight="1" x14ac:dyDescent="0.15">
      <c r="A81" s="226"/>
      <c r="B81" s="7"/>
      <c r="C81" s="207" t="s">
        <v>925</v>
      </c>
      <c r="D81" s="207"/>
      <c r="E81" s="207"/>
      <c r="F81" s="207"/>
      <c r="G81" s="207"/>
      <c r="H81" s="6"/>
      <c r="M81" s="3"/>
      <c r="N81" s="3"/>
      <c r="S81" s="3"/>
      <c r="T81" s="3"/>
      <c r="Y81" s="3"/>
    </row>
    <row r="82" spans="1:26" x14ac:dyDescent="0.15">
      <c r="A82" s="226"/>
      <c r="D82" s="267" t="s">
        <v>926</v>
      </c>
      <c r="E82" s="267"/>
      <c r="F82" s="267"/>
      <c r="G82" s="267"/>
      <c r="M82" s="3"/>
      <c r="N82" s="3"/>
      <c r="S82" s="3"/>
      <c r="T82" s="3"/>
      <c r="Y82" s="3"/>
    </row>
    <row r="83" spans="1:26" ht="13" x14ac:dyDescent="0.15">
      <c r="A83" s="226"/>
      <c r="D83" s="29" t="s">
        <v>927</v>
      </c>
      <c r="M83" s="3"/>
      <c r="N83" s="3"/>
      <c r="S83" s="3"/>
      <c r="T83" s="3"/>
      <c r="Y83" s="3"/>
    </row>
    <row r="84" spans="1:26" ht="13" x14ac:dyDescent="0.15">
      <c r="A84" s="226"/>
      <c r="D84" s="29" t="s">
        <v>928</v>
      </c>
      <c r="M84" s="3"/>
      <c r="N84" s="3"/>
      <c r="S84" s="3"/>
      <c r="T84" s="3"/>
      <c r="Y84" s="3"/>
    </row>
    <row r="85" spans="1:26" ht="13" x14ac:dyDescent="0.15">
      <c r="A85" s="226"/>
      <c r="D85" s="29" t="s">
        <v>929</v>
      </c>
      <c r="M85" s="3"/>
      <c r="N85" s="3"/>
      <c r="S85" s="3"/>
      <c r="T85" s="3"/>
      <c r="Y85" s="3"/>
    </row>
    <row r="86" spans="1:26" ht="102.5" customHeight="1" x14ac:dyDescent="0.15">
      <c r="A86" s="226"/>
      <c r="D86" s="48" t="s">
        <v>930</v>
      </c>
      <c r="M86" s="3"/>
      <c r="N86" s="3"/>
      <c r="S86" s="3"/>
      <c r="T86" s="3"/>
      <c r="Y86" s="3"/>
    </row>
    <row r="87" spans="1:26" x14ac:dyDescent="0.15">
      <c r="A87" s="226"/>
      <c r="D87" s="15"/>
      <c r="E87" s="4"/>
      <c r="F87" s="4"/>
      <c r="G87" s="4">
        <v>5</v>
      </c>
      <c r="I87" s="3"/>
      <c r="J87" s="3"/>
      <c r="P87" s="3"/>
      <c r="Q87" s="3"/>
      <c r="W87" s="3"/>
      <c r="X87" s="3"/>
    </row>
    <row r="88" spans="1:26" x14ac:dyDescent="0.15">
      <c r="A88" s="227"/>
      <c r="B88" s="241" t="s">
        <v>25</v>
      </c>
      <c r="C88" s="210"/>
      <c r="D88" s="210"/>
      <c r="E88" s="16"/>
      <c r="F88" s="17">
        <f>SUM(F79:F87)</f>
        <v>1</v>
      </c>
      <c r="G88" s="17">
        <f>SUM(G79:G87)</f>
        <v>10</v>
      </c>
      <c r="H88" s="14"/>
      <c r="I88" s="208">
        <v>10</v>
      </c>
      <c r="J88" s="208"/>
      <c r="K88" s="208"/>
      <c r="L88" s="208"/>
      <c r="M88" s="208"/>
      <c r="N88" s="208"/>
      <c r="O88" s="208"/>
      <c r="P88" s="208"/>
      <c r="Q88" s="208"/>
      <c r="R88" s="208"/>
      <c r="Y88" s="3"/>
      <c r="Z88" s="3"/>
    </row>
    <row r="89" spans="1:26" x14ac:dyDescent="0.15">
      <c r="K89" s="3"/>
      <c r="L89" s="3"/>
      <c r="R89" s="3"/>
      <c r="S89" s="3"/>
      <c r="Y89" s="3"/>
      <c r="Z89" s="3"/>
    </row>
    <row r="90" spans="1:26" x14ac:dyDescent="0.15">
      <c r="A90" s="225" t="s">
        <v>66</v>
      </c>
      <c r="B90" s="7"/>
      <c r="C90" s="207" t="s">
        <v>925</v>
      </c>
      <c r="D90" s="207"/>
      <c r="E90" s="207"/>
      <c r="F90" s="207"/>
      <c r="G90" s="207"/>
      <c r="H90" s="6"/>
      <c r="I90" s="3"/>
      <c r="J90" s="3"/>
      <c r="P90" s="3"/>
      <c r="Q90" s="3"/>
      <c r="W90" s="3"/>
    </row>
    <row r="91" spans="1:26" x14ac:dyDescent="0.15">
      <c r="A91" s="226"/>
      <c r="D91" s="267" t="s">
        <v>926</v>
      </c>
      <c r="E91" s="267"/>
      <c r="F91" s="267"/>
      <c r="G91" s="267"/>
      <c r="I91" s="3"/>
      <c r="J91" s="3"/>
      <c r="P91" s="3"/>
      <c r="Q91" s="3"/>
      <c r="W91" s="3"/>
    </row>
    <row r="92" spans="1:26" ht="13" x14ac:dyDescent="0.15">
      <c r="A92" s="226"/>
      <c r="D92" s="29" t="s">
        <v>927</v>
      </c>
      <c r="I92" s="3"/>
      <c r="J92" s="3"/>
      <c r="P92" s="3"/>
      <c r="Q92" s="3"/>
      <c r="W92" s="3"/>
    </row>
    <row r="93" spans="1:26" ht="13" x14ac:dyDescent="0.15">
      <c r="A93" s="226"/>
      <c r="D93" s="29" t="s">
        <v>928</v>
      </c>
      <c r="I93" s="3"/>
      <c r="J93" s="3"/>
      <c r="P93" s="3"/>
      <c r="Q93" s="3"/>
      <c r="W93" s="3"/>
    </row>
    <row r="94" spans="1:26" ht="13" x14ac:dyDescent="0.15">
      <c r="A94" s="226"/>
      <c r="D94" s="29" t="s">
        <v>929</v>
      </c>
      <c r="I94" s="3"/>
      <c r="J94" s="3"/>
      <c r="P94" s="3"/>
      <c r="Q94" s="3"/>
      <c r="W94" s="3"/>
    </row>
    <row r="95" spans="1:26" ht="98.5" customHeight="1" x14ac:dyDescent="0.15">
      <c r="A95" s="226"/>
      <c r="D95" s="48" t="s">
        <v>930</v>
      </c>
      <c r="I95" s="3"/>
      <c r="J95" s="3"/>
      <c r="P95" s="3"/>
      <c r="Q95" s="3"/>
      <c r="W95" s="3"/>
    </row>
    <row r="96" spans="1:26" x14ac:dyDescent="0.15">
      <c r="A96" s="226"/>
      <c r="D96" s="15"/>
      <c r="E96" s="4"/>
      <c r="F96" s="4"/>
      <c r="G96" s="4">
        <v>5</v>
      </c>
      <c r="I96" s="3"/>
      <c r="J96" s="3"/>
      <c r="P96" s="3"/>
      <c r="Q96" s="3"/>
      <c r="W96" s="3"/>
    </row>
    <row r="97" spans="1:26" ht="12" customHeight="1" x14ac:dyDescent="0.15">
      <c r="A97" s="226"/>
      <c r="D97" s="13"/>
      <c r="I97" s="3"/>
      <c r="J97" s="3"/>
      <c r="P97" s="3"/>
      <c r="Q97" s="3"/>
      <c r="W97" s="3"/>
    </row>
    <row r="98" spans="1:26" ht="12" customHeight="1" x14ac:dyDescent="0.15">
      <c r="A98" s="226"/>
      <c r="B98" s="7">
        <v>14</v>
      </c>
      <c r="C98" s="207" t="s">
        <v>565</v>
      </c>
      <c r="D98" s="207"/>
      <c r="E98" s="207"/>
      <c r="F98" s="207"/>
      <c r="G98" s="207"/>
      <c r="I98" s="3"/>
      <c r="J98" s="3"/>
      <c r="P98" s="3"/>
      <c r="Q98" s="3"/>
      <c r="W98" s="3"/>
    </row>
    <row r="99" spans="1:26" ht="12" customHeight="1" x14ac:dyDescent="0.15">
      <c r="A99" s="226"/>
      <c r="D99" s="19" t="s">
        <v>254</v>
      </c>
      <c r="E99" s="4" t="s">
        <v>54</v>
      </c>
      <c r="F99" s="4">
        <v>2</v>
      </c>
      <c r="G99" s="4">
        <v>5</v>
      </c>
      <c r="I99" s="3"/>
      <c r="J99" s="3"/>
      <c r="P99" s="3"/>
      <c r="Q99" s="3"/>
      <c r="W99" s="3"/>
    </row>
    <row r="100" spans="1:26" ht="12" customHeight="1" x14ac:dyDescent="0.15">
      <c r="A100" s="227"/>
      <c r="B100" s="241" t="s">
        <v>25</v>
      </c>
      <c r="C100" s="210"/>
      <c r="D100" s="210"/>
      <c r="E100" s="16"/>
      <c r="F100" s="17">
        <f>SUM(F91:F99)</f>
        <v>2</v>
      </c>
      <c r="G100" s="17">
        <f>SUM(G91:G99)</f>
        <v>10</v>
      </c>
      <c r="H100" s="14"/>
      <c r="I100" s="208">
        <v>10</v>
      </c>
      <c r="J100" s="208"/>
      <c r="K100" s="208"/>
      <c r="L100" s="208"/>
      <c r="M100" s="208"/>
      <c r="N100" s="208"/>
      <c r="O100" s="208"/>
      <c r="P100" s="208"/>
      <c r="Q100" s="208"/>
      <c r="R100" s="208"/>
    </row>
    <row r="101" spans="1:26" ht="12" customHeight="1" x14ac:dyDescent="0.15">
      <c r="I101" s="3"/>
      <c r="J101" s="3"/>
      <c r="M101" s="3"/>
      <c r="N101" s="3"/>
      <c r="Q101" s="3"/>
      <c r="R101" s="3"/>
      <c r="U101" s="3"/>
      <c r="V101" s="3"/>
      <c r="Y101" s="3"/>
      <c r="Z101" s="3"/>
    </row>
    <row r="102" spans="1:26" ht="12" customHeight="1" x14ac:dyDescent="0.15">
      <c r="A102" s="10" t="s">
        <v>73</v>
      </c>
      <c r="B102" s="8"/>
      <c r="C102" s="8"/>
      <c r="D102" s="8"/>
      <c r="E102" s="9"/>
      <c r="F102" s="10">
        <f>F100+F88+F76+F65+F55+F42+F32+F18</f>
        <v>55</v>
      </c>
      <c r="G102" s="10">
        <f>G100+G88+G76+G65+G55+G42+G32+G18</f>
        <v>100</v>
      </c>
    </row>
    <row r="103" spans="1:26" ht="12" customHeight="1" x14ac:dyDescent="0.15"/>
  </sheetData>
  <sheetProtection sheet="1" scenarios="1"/>
  <customSheetViews>
    <customSheetView guid="{E32C0A78-47BE-3F4D-86CA-E355E15D0C91}" showPageBreaks="1" hiddenColumns="1" view="pageLayout" topLeftCell="A94">
      <selection activeCell="D95" sqref="D95"/>
      <pageMargins left="0" right="0" top="0" bottom="0" header="0" footer="0"/>
      <pageSetup paperSize="9" scale="60" fitToHeight="0" orientation="portrait"/>
      <headerFooter>
        <oddFooter>&amp;L9.12.2014&amp;CBachelorstudium Lehramt Sekundarstufe (Allgemeinbildung)&amp;R&amp;P</oddFooter>
      </headerFooter>
    </customSheetView>
    <customSheetView guid="{F201799B-8298-4C48-A381-E32FAC50EE1B}" showPageBreaks="1" hiddenColumns="1" view="pageLayout" topLeftCell="A76">
      <selection sqref="A1:AB1"/>
      <pageMargins left="0" right="0" top="0" bottom="0" header="0" footer="0"/>
      <pageSetup paperSize="9" scale="60" fitToHeight="0" orientation="portrait"/>
      <headerFooter>
        <oddFooter>&amp;L9.12.2014&amp;CBachelorstudium Lehramt Sekundarstufe (Allgemeinbildung)&amp;R&amp;P</oddFooter>
      </headerFooter>
    </customSheetView>
    <customSheetView guid="{BA571729-1168-4992-A9A2-5B9CE857AB1F}" showPageBreaks="1" hiddenColumns="1" view="pageLayout" topLeftCell="A94">
      <selection activeCell="V43" sqref="V43"/>
      <pageMargins left="0" right="0" top="0" bottom="0" header="0" footer="0"/>
      <pageSetup paperSize="9" orientation="portrait" verticalDpi="0" r:id="rId1"/>
      <headerFooter>
        <oddFooter>&amp;L9.12.2014&amp;CBachelorstudium Lehramt Sekundarstufe (Allgemeinbildung)&amp;R&amp;P</oddFooter>
      </headerFooter>
    </customSheetView>
  </customSheetViews>
  <mergeCells count="63">
    <mergeCell ref="A57:A64"/>
    <mergeCell ref="A67:A76"/>
    <mergeCell ref="A78:A88"/>
    <mergeCell ref="A44:A55"/>
    <mergeCell ref="C47:G47"/>
    <mergeCell ref="C53:G53"/>
    <mergeCell ref="B55:D55"/>
    <mergeCell ref="C44:G44"/>
    <mergeCell ref="B65:D65"/>
    <mergeCell ref="C74:G74"/>
    <mergeCell ref="C70:G70"/>
    <mergeCell ref="C60:G60"/>
    <mergeCell ref="B76:D76"/>
    <mergeCell ref="C78:G78"/>
    <mergeCell ref="B88:D88"/>
    <mergeCell ref="C57:G57"/>
    <mergeCell ref="A90:A100"/>
    <mergeCell ref="C90:G90"/>
    <mergeCell ref="C98:G98"/>
    <mergeCell ref="B100:D100"/>
    <mergeCell ref="I100:R100"/>
    <mergeCell ref="C50:G50"/>
    <mergeCell ref="C63:G63"/>
    <mergeCell ref="I65:U65"/>
    <mergeCell ref="C67:G67"/>
    <mergeCell ref="I55:V55"/>
    <mergeCell ref="D82:G82"/>
    <mergeCell ref="D91:G91"/>
    <mergeCell ref="C81:G81"/>
    <mergeCell ref="I88:R88"/>
    <mergeCell ref="I76:U76"/>
    <mergeCell ref="I18:U18"/>
    <mergeCell ref="A34:A42"/>
    <mergeCell ref="C34:G34"/>
    <mergeCell ref="C27:G27"/>
    <mergeCell ref="C37:G37"/>
    <mergeCell ref="B42:D42"/>
    <mergeCell ref="A20:A32"/>
    <mergeCell ref="C20:G20"/>
    <mergeCell ref="C23:G23"/>
    <mergeCell ref="C30:G30"/>
    <mergeCell ref="B32:D32"/>
    <mergeCell ref="C40:G40"/>
    <mergeCell ref="I32:V32"/>
    <mergeCell ref="I42:U42"/>
    <mergeCell ref="B5:G5"/>
    <mergeCell ref="A6:A18"/>
    <mergeCell ref="C6:G6"/>
    <mergeCell ref="C10:G10"/>
    <mergeCell ref="C13:G13"/>
    <mergeCell ref="C16:G16"/>
    <mergeCell ref="B18:D18"/>
    <mergeCell ref="A1:AB1"/>
    <mergeCell ref="A3:A4"/>
    <mergeCell ref="B3:D4"/>
    <mergeCell ref="E3:E4"/>
    <mergeCell ref="F3:F4"/>
    <mergeCell ref="G3:G4"/>
    <mergeCell ref="I3:AB3"/>
    <mergeCell ref="I4:M4"/>
    <mergeCell ref="N4:R4"/>
    <mergeCell ref="S4:W4"/>
    <mergeCell ref="X4:AB4"/>
  </mergeCells>
  <phoneticPr fontId="15" type="noConversion"/>
  <pageMargins left="0.7" right="0.7" top="0.78740157499999996" bottom="0.78740157499999996" header="0.3" footer="0.3"/>
  <pageSetup paperSize="9" scale="60" fitToHeight="0" orientation="portrait" r:id="rId2"/>
  <headerFooter>
    <oddFooter>&amp;L30.11.2020&amp;CBachelorstudium Lehramt Sekundarstufe (Allgemeinbildung)&amp;R&amp;P</oddFooter>
  </headerFooter>
  <extLst>
    <ext xmlns:mx="http://schemas.microsoft.com/office/mac/excel/2008/main" uri="{64002731-A6B0-56B0-2670-7721B7C09600}">
      <mx:PLV Mode="1"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C73"/>
  <sheetViews>
    <sheetView view="pageLayout" topLeftCell="A55"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931</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932</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933</v>
      </c>
      <c r="D6" s="207"/>
      <c r="E6" s="207"/>
      <c r="F6" s="207"/>
      <c r="G6" s="207"/>
      <c r="H6" s="6"/>
      <c r="I6" s="3"/>
      <c r="J6" s="3"/>
      <c r="P6" s="3"/>
      <c r="Q6" s="3"/>
      <c r="W6" s="3"/>
      <c r="X6" s="3"/>
    </row>
    <row r="7" spans="1:28" ht="13.5" customHeight="1" x14ac:dyDescent="0.15">
      <c r="A7" s="226"/>
      <c r="D7" s="13" t="s">
        <v>934</v>
      </c>
      <c r="E7" s="4" t="s">
        <v>14</v>
      </c>
      <c r="F7" s="4">
        <v>4</v>
      </c>
      <c r="G7" s="4">
        <v>6</v>
      </c>
      <c r="I7" s="3"/>
      <c r="J7" s="3"/>
      <c r="P7" s="3"/>
      <c r="Q7" s="3"/>
      <c r="W7" s="3"/>
      <c r="X7" s="3"/>
    </row>
    <row r="8" spans="1:28" ht="13" x14ac:dyDescent="0.15">
      <c r="A8" s="226"/>
      <c r="D8" s="13" t="s">
        <v>935</v>
      </c>
      <c r="E8" s="4" t="s">
        <v>18</v>
      </c>
      <c r="F8" s="4">
        <v>3</v>
      </c>
      <c r="G8" s="4">
        <v>4</v>
      </c>
      <c r="I8" s="3"/>
      <c r="J8" s="3"/>
      <c r="P8" s="3"/>
      <c r="Q8" s="3"/>
      <c r="W8" s="3"/>
      <c r="X8" s="3"/>
    </row>
    <row r="9" spans="1:28" x14ac:dyDescent="0.15">
      <c r="A9" s="226"/>
      <c r="D9" s="13"/>
      <c r="I9" s="3"/>
      <c r="J9" s="3"/>
      <c r="P9" s="3"/>
      <c r="Q9" s="3"/>
      <c r="W9" s="3"/>
      <c r="X9" s="3"/>
    </row>
    <row r="10" spans="1:28" x14ac:dyDescent="0.15">
      <c r="A10" s="226"/>
      <c r="B10" s="7">
        <v>4</v>
      </c>
      <c r="C10" s="207" t="s">
        <v>936</v>
      </c>
      <c r="D10" s="207"/>
      <c r="E10" s="207"/>
      <c r="F10" s="207"/>
      <c r="G10" s="207"/>
      <c r="I10" s="3"/>
      <c r="J10" s="3"/>
      <c r="P10" s="3"/>
      <c r="Q10" s="3"/>
      <c r="W10" s="3"/>
      <c r="X10" s="3"/>
    </row>
    <row r="11" spans="1:28" ht="13" x14ac:dyDescent="0.15">
      <c r="A11" s="226"/>
      <c r="D11" s="13" t="s">
        <v>937</v>
      </c>
      <c r="E11" s="4" t="s">
        <v>14</v>
      </c>
      <c r="F11" s="4">
        <v>1</v>
      </c>
      <c r="G11" s="4">
        <v>0.5</v>
      </c>
      <c r="I11" s="3"/>
      <c r="J11" s="3"/>
      <c r="P11" s="3"/>
      <c r="Q11" s="3"/>
      <c r="W11" s="3"/>
      <c r="X11" s="3"/>
    </row>
    <row r="12" spans="1:28" x14ac:dyDescent="0.15">
      <c r="A12" s="227"/>
      <c r="B12" s="210" t="s">
        <v>25</v>
      </c>
      <c r="C12" s="210"/>
      <c r="D12" s="210"/>
      <c r="E12" s="16"/>
      <c r="F12" s="17">
        <f>SUM(F6:F11)</f>
        <v>8</v>
      </c>
      <c r="G12" s="17">
        <f>SUM(G6:G11)</f>
        <v>10.5</v>
      </c>
      <c r="H12" s="14"/>
      <c r="I12" s="208">
        <v>10.5</v>
      </c>
      <c r="J12" s="208"/>
      <c r="K12" s="208"/>
      <c r="L12" s="208"/>
      <c r="M12" s="208"/>
      <c r="N12" s="208"/>
      <c r="O12" s="208"/>
      <c r="P12" s="208"/>
      <c r="Q12" s="208"/>
      <c r="R12" s="208"/>
      <c r="X12" s="3"/>
      <c r="Y12" s="3"/>
      <c r="Z12" s="3"/>
    </row>
    <row r="13" spans="1:28" x14ac:dyDescent="0.15">
      <c r="J13" s="3"/>
      <c r="K13" s="3"/>
      <c r="N13" s="3"/>
      <c r="O13" s="3"/>
      <c r="R13" s="3"/>
      <c r="S13" s="3"/>
      <c r="V13" s="3"/>
      <c r="W13" s="3"/>
      <c r="X13" s="3"/>
      <c r="Y13" s="3"/>
    </row>
    <row r="14" spans="1:28" x14ac:dyDescent="0.15">
      <c r="A14" s="225" t="s">
        <v>26</v>
      </c>
      <c r="B14" s="7">
        <v>2</v>
      </c>
      <c r="C14" s="207" t="s">
        <v>938</v>
      </c>
      <c r="D14" s="207"/>
      <c r="E14" s="207"/>
      <c r="F14" s="207"/>
      <c r="G14" s="207"/>
      <c r="H14" s="6"/>
      <c r="I14" s="3"/>
      <c r="J14" s="3"/>
      <c r="P14" s="3"/>
      <c r="Q14" s="3"/>
      <c r="W14" s="3"/>
      <c r="X14" s="3"/>
    </row>
    <row r="15" spans="1:28" ht="13" x14ac:dyDescent="0.15">
      <c r="A15" s="226"/>
      <c r="D15" s="13" t="s">
        <v>939</v>
      </c>
      <c r="E15" s="4" t="s">
        <v>14</v>
      </c>
      <c r="F15" s="4">
        <v>4</v>
      </c>
      <c r="G15" s="4">
        <v>6</v>
      </c>
      <c r="I15" s="3"/>
      <c r="J15" s="3"/>
      <c r="P15" s="3"/>
      <c r="Q15" s="3"/>
      <c r="W15" s="3"/>
      <c r="X15" s="3"/>
    </row>
    <row r="16" spans="1:28" ht="13" x14ac:dyDescent="0.15">
      <c r="A16" s="226"/>
      <c r="D16" s="13" t="s">
        <v>940</v>
      </c>
      <c r="E16" s="4" t="s">
        <v>18</v>
      </c>
      <c r="F16" s="4">
        <v>3</v>
      </c>
      <c r="G16" s="4">
        <v>4</v>
      </c>
      <c r="I16" s="3"/>
      <c r="J16" s="3"/>
      <c r="P16" s="3"/>
      <c r="Q16" s="3"/>
      <c r="W16" s="3"/>
      <c r="X16" s="3"/>
    </row>
    <row r="17" spans="1:28" x14ac:dyDescent="0.15">
      <c r="A17" s="226"/>
      <c r="D17" s="3"/>
      <c r="G17" s="3"/>
      <c r="J17" s="3"/>
      <c r="P17" s="3"/>
      <c r="Q17" s="3"/>
      <c r="W17" s="3"/>
      <c r="X17" s="3"/>
    </row>
    <row r="18" spans="1:28" x14ac:dyDescent="0.15">
      <c r="A18" s="226"/>
      <c r="B18" s="7">
        <v>4</v>
      </c>
      <c r="C18" s="207" t="s">
        <v>936</v>
      </c>
      <c r="D18" s="207"/>
      <c r="E18" s="207"/>
      <c r="F18" s="207"/>
      <c r="G18" s="207"/>
      <c r="I18" s="3"/>
      <c r="J18" s="3"/>
      <c r="P18" s="3"/>
      <c r="Q18" s="3"/>
      <c r="W18" s="3"/>
      <c r="X18" s="3"/>
    </row>
    <row r="19" spans="1:28" ht="13" x14ac:dyDescent="0.15">
      <c r="A19" s="226"/>
      <c r="D19" s="13" t="s">
        <v>941</v>
      </c>
      <c r="E19" s="4" t="s">
        <v>18</v>
      </c>
      <c r="F19" s="4">
        <v>2</v>
      </c>
      <c r="G19" s="4">
        <v>2</v>
      </c>
    </row>
    <row r="20" spans="1:28" x14ac:dyDescent="0.15">
      <c r="A20" s="227"/>
      <c r="B20" s="210" t="s">
        <v>25</v>
      </c>
      <c r="C20" s="210"/>
      <c r="D20" s="210"/>
      <c r="E20" s="16"/>
      <c r="F20" s="17">
        <f>SUM(F14:F19)</f>
        <v>9</v>
      </c>
      <c r="G20" s="17">
        <f>SUM(G14:G19)</f>
        <v>12</v>
      </c>
      <c r="H20" s="14"/>
      <c r="I20" s="208">
        <v>12</v>
      </c>
      <c r="J20" s="208"/>
      <c r="K20" s="208"/>
      <c r="L20" s="208"/>
      <c r="M20" s="208"/>
      <c r="N20" s="208"/>
      <c r="O20" s="208"/>
      <c r="P20" s="208"/>
      <c r="Q20" s="208"/>
      <c r="R20" s="208"/>
      <c r="S20" s="208"/>
      <c r="T20" s="208"/>
      <c r="U20" s="208"/>
      <c r="Z20" s="3"/>
      <c r="AA20" s="3"/>
      <c r="AB20" s="3"/>
    </row>
    <row r="21" spans="1:28" x14ac:dyDescent="0.15">
      <c r="Y21" s="3"/>
      <c r="Z21" s="3"/>
      <c r="AA21" s="3"/>
      <c r="AB21" s="3"/>
    </row>
    <row r="22" spans="1:28" x14ac:dyDescent="0.15">
      <c r="A22" s="226" t="s">
        <v>31</v>
      </c>
      <c r="B22" s="21">
        <v>3</v>
      </c>
      <c r="C22" s="207" t="s">
        <v>942</v>
      </c>
      <c r="D22" s="207"/>
      <c r="E22" s="207"/>
      <c r="F22" s="207"/>
      <c r="G22" s="207"/>
      <c r="Y22" s="3"/>
      <c r="Z22" s="3"/>
      <c r="AA22" s="3"/>
      <c r="AB22" s="3"/>
    </row>
    <row r="23" spans="1:28" ht="12" customHeight="1" x14ac:dyDescent="0.15">
      <c r="A23" s="226"/>
      <c r="B23" s="22"/>
      <c r="C23" s="23" t="s">
        <v>549</v>
      </c>
      <c r="D23" s="22" t="s">
        <v>943</v>
      </c>
      <c r="E23" s="4" t="s">
        <v>14</v>
      </c>
      <c r="F23" s="24">
        <v>4</v>
      </c>
      <c r="G23" s="4">
        <v>6</v>
      </c>
      <c r="I23" s="3"/>
      <c r="J23" s="3"/>
      <c r="P23" s="3"/>
      <c r="Q23" s="3"/>
      <c r="R23" s="3"/>
      <c r="S23" s="3"/>
      <c r="Y23" s="3"/>
      <c r="Z23" s="3"/>
      <c r="AA23" s="3"/>
      <c r="AB23" s="3"/>
    </row>
    <row r="24" spans="1:28" x14ac:dyDescent="0.15">
      <c r="A24" s="226"/>
      <c r="B24" s="22"/>
      <c r="C24" s="23"/>
      <c r="D24" s="22" t="s">
        <v>944</v>
      </c>
      <c r="E24" s="4" t="s">
        <v>18</v>
      </c>
      <c r="F24" s="24">
        <v>3</v>
      </c>
      <c r="G24" s="4">
        <v>4</v>
      </c>
      <c r="I24" s="3"/>
      <c r="J24" s="3"/>
      <c r="P24" s="3"/>
      <c r="Q24" s="3"/>
      <c r="R24" s="3"/>
      <c r="S24" s="3"/>
      <c r="Y24" s="3"/>
      <c r="Z24" s="3"/>
      <c r="AA24" s="3"/>
      <c r="AB24" s="3"/>
    </row>
    <row r="25" spans="1:28" x14ac:dyDescent="0.15">
      <c r="A25" s="226"/>
      <c r="D25" s="15"/>
      <c r="I25" s="3"/>
      <c r="J25" s="3"/>
      <c r="P25" s="3"/>
      <c r="Q25" s="3"/>
      <c r="W25" s="3"/>
      <c r="X25" s="3"/>
    </row>
    <row r="26" spans="1:28" x14ac:dyDescent="0.15">
      <c r="A26" s="226"/>
      <c r="B26" s="7">
        <v>5</v>
      </c>
      <c r="C26" s="207" t="s">
        <v>945</v>
      </c>
      <c r="D26" s="207"/>
      <c r="E26" s="207"/>
      <c r="F26" s="207"/>
      <c r="G26" s="207"/>
      <c r="I26" s="3"/>
      <c r="J26" s="3"/>
      <c r="P26" s="3"/>
      <c r="Q26" s="3"/>
      <c r="W26" s="3"/>
      <c r="X26" s="3"/>
    </row>
    <row r="27" spans="1:28" ht="13" x14ac:dyDescent="0.15">
      <c r="A27" s="226"/>
      <c r="D27" s="13" t="s">
        <v>945</v>
      </c>
      <c r="E27" s="4" t="s">
        <v>18</v>
      </c>
      <c r="F27" s="4">
        <v>2</v>
      </c>
      <c r="G27" s="4">
        <v>2.5</v>
      </c>
      <c r="I27" s="3"/>
      <c r="J27" s="3"/>
      <c r="P27" s="3"/>
      <c r="Q27" s="3"/>
      <c r="W27" s="3"/>
      <c r="X27" s="3"/>
    </row>
    <row r="28" spans="1:28" x14ac:dyDescent="0.15">
      <c r="A28" s="227"/>
      <c r="B28" s="210" t="s">
        <v>25</v>
      </c>
      <c r="C28" s="210"/>
      <c r="D28" s="210"/>
      <c r="E28" s="16"/>
      <c r="F28" s="17">
        <f>SUM(F23:F27)</f>
        <v>9</v>
      </c>
      <c r="G28" s="17">
        <f>SUM(G22:G27)</f>
        <v>12.5</v>
      </c>
      <c r="H28" s="14"/>
      <c r="I28" s="208">
        <v>12.5</v>
      </c>
      <c r="J28" s="208"/>
      <c r="K28" s="208"/>
      <c r="L28" s="208"/>
      <c r="M28" s="208"/>
      <c r="N28" s="208"/>
      <c r="O28" s="208"/>
      <c r="P28" s="208"/>
      <c r="Q28" s="208"/>
      <c r="R28" s="208"/>
      <c r="S28" s="208"/>
      <c r="T28" s="208"/>
      <c r="U28" s="208"/>
      <c r="X28" s="3"/>
    </row>
    <row r="29" spans="1:28" x14ac:dyDescent="0.15">
      <c r="L29" s="3"/>
      <c r="M29" s="3"/>
      <c r="S29" s="3"/>
      <c r="T29" s="3"/>
      <c r="X29" s="3"/>
    </row>
    <row r="30" spans="1:28" x14ac:dyDescent="0.15">
      <c r="A30" s="225" t="s">
        <v>41</v>
      </c>
      <c r="B30" s="7">
        <v>6</v>
      </c>
      <c r="C30" s="207" t="s">
        <v>946</v>
      </c>
      <c r="D30" s="207"/>
      <c r="E30" s="207"/>
      <c r="F30" s="207"/>
      <c r="G30" s="207"/>
      <c r="H30" s="6"/>
      <c r="I30" s="3"/>
      <c r="J30" s="3"/>
      <c r="P30" s="3"/>
      <c r="Q30" s="3"/>
      <c r="R30" s="3"/>
      <c r="S30" s="3"/>
      <c r="Y30" s="3"/>
      <c r="Z30" s="3"/>
      <c r="AA30" s="3"/>
      <c r="AB30" s="3"/>
    </row>
    <row r="31" spans="1:28" ht="13" x14ac:dyDescent="0.15">
      <c r="A31" s="226"/>
      <c r="D31" s="13" t="s">
        <v>947</v>
      </c>
      <c r="E31" s="4" t="s">
        <v>14</v>
      </c>
      <c r="F31" s="4">
        <v>4</v>
      </c>
      <c r="G31" s="4">
        <v>6</v>
      </c>
      <c r="I31" s="3"/>
      <c r="J31" s="3"/>
      <c r="P31" s="3"/>
      <c r="Q31" s="3"/>
      <c r="R31" s="3"/>
      <c r="S31" s="3"/>
      <c r="Y31" s="3"/>
      <c r="Z31" s="3"/>
      <c r="AA31" s="3"/>
      <c r="AB31" s="3"/>
    </row>
    <row r="32" spans="1:28" ht="13" x14ac:dyDescent="0.15">
      <c r="A32" s="226"/>
      <c r="D32" s="13" t="s">
        <v>948</v>
      </c>
      <c r="E32" s="4" t="s">
        <v>18</v>
      </c>
      <c r="F32" s="4">
        <v>3</v>
      </c>
      <c r="G32" s="4">
        <v>4</v>
      </c>
      <c r="I32" s="3"/>
      <c r="J32" s="3"/>
      <c r="P32" s="3"/>
      <c r="Q32" s="3"/>
      <c r="R32" s="3"/>
      <c r="S32" s="3"/>
      <c r="Y32" s="3"/>
      <c r="Z32" s="3"/>
      <c r="AA32" s="3"/>
      <c r="AB32" s="3"/>
    </row>
    <row r="33" spans="1:29" x14ac:dyDescent="0.15">
      <c r="A33" s="226"/>
      <c r="D33" s="13"/>
      <c r="I33" s="3"/>
      <c r="J33" s="3"/>
      <c r="P33" s="3"/>
      <c r="Q33" s="3"/>
      <c r="R33" s="3"/>
      <c r="S33" s="3"/>
      <c r="Y33" s="3"/>
      <c r="Z33" s="3"/>
      <c r="AA33" s="3"/>
      <c r="AB33" s="3"/>
    </row>
    <row r="34" spans="1:29" x14ac:dyDescent="0.15">
      <c r="A34" s="226"/>
      <c r="B34" s="7">
        <v>13</v>
      </c>
      <c r="C34" s="207" t="s">
        <v>949</v>
      </c>
      <c r="D34" s="207"/>
      <c r="E34" s="207"/>
      <c r="F34" s="207"/>
      <c r="G34" s="207"/>
      <c r="I34" s="3"/>
      <c r="J34" s="3"/>
      <c r="P34" s="3"/>
      <c r="Q34" s="3"/>
      <c r="R34" s="3"/>
      <c r="S34" s="3"/>
      <c r="Y34" s="3"/>
      <c r="Z34" s="3"/>
      <c r="AA34" s="3"/>
      <c r="AB34" s="3"/>
    </row>
    <row r="35" spans="1:29" ht="13" x14ac:dyDescent="0.15">
      <c r="A35" s="226"/>
      <c r="D35" s="13" t="s">
        <v>950</v>
      </c>
      <c r="E35" s="4" t="s">
        <v>14</v>
      </c>
      <c r="F35" s="4">
        <v>2</v>
      </c>
      <c r="G35" s="4">
        <v>3</v>
      </c>
      <c r="I35" s="3"/>
      <c r="J35" s="3"/>
      <c r="P35" s="3"/>
      <c r="Q35" s="3"/>
      <c r="R35" s="3"/>
      <c r="S35" s="3"/>
      <c r="Y35" s="3"/>
      <c r="Z35" s="3"/>
      <c r="AA35" s="3"/>
      <c r="AB35" s="3"/>
    </row>
    <row r="36" spans="1:29" ht="13" x14ac:dyDescent="0.15">
      <c r="A36" s="226"/>
      <c r="D36" s="13" t="s">
        <v>951</v>
      </c>
      <c r="E36" s="4" t="s">
        <v>18</v>
      </c>
      <c r="F36" s="4">
        <v>1</v>
      </c>
      <c r="G36" s="4">
        <v>2</v>
      </c>
      <c r="I36" s="3"/>
      <c r="J36" s="3"/>
      <c r="P36" s="3"/>
      <c r="Q36" s="3"/>
      <c r="R36" s="3"/>
      <c r="S36" s="3"/>
      <c r="Y36" s="3"/>
      <c r="Z36" s="3"/>
      <c r="AA36" s="3"/>
      <c r="AB36" s="3"/>
    </row>
    <row r="37" spans="1:29" x14ac:dyDescent="0.15">
      <c r="A37" s="227"/>
      <c r="B37" s="210" t="s">
        <v>25</v>
      </c>
      <c r="C37" s="210"/>
      <c r="D37" s="210"/>
      <c r="E37" s="16"/>
      <c r="F37" s="17">
        <f>SUM(F30:F36)</f>
        <v>10</v>
      </c>
      <c r="G37" s="17">
        <f>SUM(G30:G36)</f>
        <v>15</v>
      </c>
      <c r="H37" s="14"/>
      <c r="I37" s="208">
        <v>15</v>
      </c>
      <c r="J37" s="208"/>
      <c r="K37" s="208"/>
      <c r="L37" s="208"/>
      <c r="M37" s="208"/>
      <c r="N37" s="208"/>
      <c r="O37" s="208"/>
      <c r="P37" s="208"/>
      <c r="Q37" s="208"/>
      <c r="R37" s="208"/>
      <c r="S37" s="208"/>
      <c r="T37" s="208"/>
      <c r="U37" s="208"/>
      <c r="V37" s="208"/>
      <c r="W37" s="208"/>
      <c r="X37" s="3"/>
    </row>
    <row r="38" spans="1:29" x14ac:dyDescent="0.15">
      <c r="L38" s="3"/>
      <c r="M38" s="3"/>
      <c r="S38" s="3"/>
      <c r="T38" s="3"/>
      <c r="X38" s="3"/>
    </row>
    <row r="39" spans="1:29" ht="14" x14ac:dyDescent="0.15">
      <c r="A39" s="225" t="s">
        <v>50</v>
      </c>
      <c r="B39" s="7">
        <v>7</v>
      </c>
      <c r="C39" s="207" t="s">
        <v>952</v>
      </c>
      <c r="D39" s="207"/>
      <c r="E39" s="207"/>
      <c r="F39" s="207"/>
      <c r="G39" s="207"/>
      <c r="H39" s="6"/>
      <c r="I39" s="3"/>
      <c r="J39" s="3"/>
      <c r="P39" s="3"/>
      <c r="Q39" s="3"/>
      <c r="W39" s="3"/>
      <c r="X39" s="3"/>
      <c r="AC39" s="18"/>
    </row>
    <row r="40" spans="1:29" ht="14" x14ac:dyDescent="0.15">
      <c r="A40" s="226"/>
      <c r="D40" s="13" t="s">
        <v>953</v>
      </c>
      <c r="E40" s="4" t="s">
        <v>14</v>
      </c>
      <c r="F40" s="26">
        <v>4</v>
      </c>
      <c r="G40" s="4">
        <v>6</v>
      </c>
      <c r="H40" s="6"/>
      <c r="I40" s="3"/>
      <c r="J40" s="3"/>
      <c r="P40" s="3"/>
      <c r="Q40" s="3"/>
      <c r="W40" s="3"/>
      <c r="X40" s="3"/>
      <c r="AC40" s="18"/>
    </row>
    <row r="41" spans="1:29" ht="14" x14ac:dyDescent="0.15">
      <c r="A41" s="226"/>
      <c r="D41" s="13" t="s">
        <v>954</v>
      </c>
      <c r="E41" s="4" t="s">
        <v>18</v>
      </c>
      <c r="F41" s="26">
        <v>3</v>
      </c>
      <c r="G41" s="4">
        <v>4</v>
      </c>
      <c r="H41" s="6"/>
      <c r="I41" s="3"/>
      <c r="J41" s="3"/>
      <c r="P41" s="3"/>
      <c r="Q41" s="3"/>
      <c r="W41" s="3"/>
      <c r="X41" s="3"/>
      <c r="AC41" s="18"/>
    </row>
    <row r="42" spans="1:29" ht="14" x14ac:dyDescent="0.15">
      <c r="A42" s="226"/>
      <c r="E42" s="3"/>
      <c r="F42" s="3"/>
      <c r="I42" s="3"/>
      <c r="J42" s="3"/>
      <c r="P42" s="3"/>
      <c r="Q42" s="3"/>
      <c r="W42" s="3"/>
      <c r="X42" s="3"/>
      <c r="AC42" s="18"/>
    </row>
    <row r="43" spans="1:29" ht="14" x14ac:dyDescent="0.15">
      <c r="A43" s="226"/>
      <c r="B43" s="7">
        <v>14</v>
      </c>
      <c r="C43" s="207" t="s">
        <v>955</v>
      </c>
      <c r="D43" s="207"/>
      <c r="E43" s="207"/>
      <c r="F43" s="207"/>
      <c r="G43" s="207"/>
      <c r="I43" s="3"/>
      <c r="J43" s="3"/>
      <c r="P43" s="3"/>
      <c r="Q43" s="3"/>
      <c r="W43" s="3"/>
      <c r="X43" s="3"/>
      <c r="AC43" s="18"/>
    </row>
    <row r="44" spans="1:29" ht="14" x14ac:dyDescent="0.15">
      <c r="A44" s="226"/>
      <c r="D44" s="19" t="s">
        <v>956</v>
      </c>
      <c r="E44" s="4" t="s">
        <v>14</v>
      </c>
      <c r="F44" s="4">
        <v>2</v>
      </c>
      <c r="G44" s="4">
        <v>3</v>
      </c>
      <c r="I44" s="3"/>
      <c r="J44" s="3"/>
      <c r="P44" s="3"/>
      <c r="Q44" s="3"/>
      <c r="W44" s="3"/>
      <c r="X44" s="3"/>
      <c r="AC44" s="18"/>
    </row>
    <row r="45" spans="1:29" ht="14" x14ac:dyDescent="0.15">
      <c r="A45" s="226"/>
      <c r="D45" s="13" t="s">
        <v>957</v>
      </c>
      <c r="E45" s="4" t="s">
        <v>18</v>
      </c>
      <c r="F45" s="26">
        <v>1</v>
      </c>
      <c r="G45" s="4">
        <v>2</v>
      </c>
      <c r="I45" s="3"/>
      <c r="J45" s="3"/>
      <c r="P45" s="3"/>
      <c r="Q45" s="3"/>
      <c r="W45" s="3"/>
      <c r="X45" s="3"/>
      <c r="AC45" s="18"/>
    </row>
    <row r="46" spans="1:29" x14ac:dyDescent="0.15">
      <c r="A46" s="25"/>
      <c r="B46" s="210" t="s">
        <v>25</v>
      </c>
      <c r="C46" s="210"/>
      <c r="D46" s="210"/>
      <c r="E46" s="16"/>
      <c r="F46" s="17">
        <f>SUM(F40:F45)</f>
        <v>10</v>
      </c>
      <c r="G46" s="17">
        <f>SUM(G40:G45)</f>
        <v>15</v>
      </c>
      <c r="I46" s="208">
        <v>15</v>
      </c>
      <c r="J46" s="208"/>
      <c r="K46" s="208"/>
      <c r="L46" s="208"/>
      <c r="M46" s="208"/>
      <c r="N46" s="208"/>
      <c r="O46" s="208"/>
      <c r="P46" s="208"/>
      <c r="Q46" s="208"/>
      <c r="R46" s="208"/>
      <c r="S46" s="208"/>
      <c r="T46" s="208"/>
      <c r="U46" s="208"/>
      <c r="V46" s="208"/>
      <c r="W46" s="208"/>
    </row>
    <row r="48" spans="1:29" x14ac:dyDescent="0.15">
      <c r="A48" s="225" t="s">
        <v>58</v>
      </c>
      <c r="B48" s="7">
        <v>8</v>
      </c>
      <c r="C48" s="207" t="s">
        <v>958</v>
      </c>
      <c r="D48" s="207"/>
      <c r="E48" s="207"/>
      <c r="F48" s="207"/>
      <c r="G48" s="207"/>
      <c r="H48" s="36"/>
      <c r="M48" s="3"/>
      <c r="N48" s="3"/>
      <c r="S48" s="3"/>
      <c r="T48" s="3"/>
      <c r="Y48" s="3"/>
    </row>
    <row r="49" spans="1:28" ht="13" x14ac:dyDescent="0.15">
      <c r="A49" s="226"/>
      <c r="D49" s="13" t="s">
        <v>959</v>
      </c>
      <c r="E49" s="4" t="s">
        <v>14</v>
      </c>
      <c r="F49" s="4">
        <v>4</v>
      </c>
      <c r="G49" s="4">
        <v>6</v>
      </c>
      <c r="M49" s="3"/>
      <c r="N49" s="3"/>
      <c r="S49" s="3"/>
      <c r="T49" s="3"/>
      <c r="Y49" s="3"/>
    </row>
    <row r="50" spans="1:28" ht="13" x14ac:dyDescent="0.15">
      <c r="A50" s="232"/>
      <c r="D50" s="13" t="s">
        <v>960</v>
      </c>
      <c r="E50" s="4" t="s">
        <v>18</v>
      </c>
      <c r="F50" s="4">
        <v>3</v>
      </c>
      <c r="G50" s="4">
        <v>4</v>
      </c>
      <c r="M50" s="3"/>
      <c r="N50" s="3"/>
      <c r="S50" s="3"/>
      <c r="T50" s="3"/>
      <c r="Y50" s="3"/>
    </row>
    <row r="51" spans="1:28" x14ac:dyDescent="0.15">
      <c r="A51" s="226"/>
      <c r="D51" s="15"/>
      <c r="I51" s="3"/>
      <c r="J51" s="3"/>
      <c r="P51" s="3"/>
      <c r="Q51" s="3"/>
      <c r="W51" s="3"/>
      <c r="X51" s="3"/>
    </row>
    <row r="52" spans="1:28" ht="12.75" customHeight="1" x14ac:dyDescent="0.15">
      <c r="A52" s="226"/>
      <c r="B52" s="7">
        <v>10</v>
      </c>
      <c r="C52" s="207" t="s">
        <v>961</v>
      </c>
      <c r="D52" s="207"/>
      <c r="E52" s="207"/>
      <c r="F52" s="207"/>
      <c r="G52" s="207"/>
      <c r="I52" s="3"/>
      <c r="J52" s="3"/>
      <c r="P52" s="3"/>
      <c r="Q52" s="3"/>
      <c r="W52" s="3"/>
      <c r="X52" s="3"/>
    </row>
    <row r="53" spans="1:28" ht="13" x14ac:dyDescent="0.15">
      <c r="A53" s="226"/>
      <c r="D53" s="13" t="s">
        <v>962</v>
      </c>
      <c r="E53" s="4" t="s">
        <v>12</v>
      </c>
      <c r="F53" s="4">
        <v>2</v>
      </c>
      <c r="G53" s="4">
        <v>2.5</v>
      </c>
      <c r="I53" s="3"/>
      <c r="J53" s="3"/>
      <c r="P53" s="3"/>
      <c r="Q53" s="3"/>
      <c r="W53" s="3"/>
      <c r="X53" s="3"/>
    </row>
    <row r="54" spans="1:28" x14ac:dyDescent="0.15">
      <c r="A54" s="227"/>
      <c r="B54" s="241" t="s">
        <v>25</v>
      </c>
      <c r="C54" s="210"/>
      <c r="D54" s="210"/>
      <c r="E54" s="16"/>
      <c r="F54" s="17">
        <f>SUM(F49:F53)</f>
        <v>9</v>
      </c>
      <c r="G54" s="17">
        <f>SUM(G49:G53)</f>
        <v>12.5</v>
      </c>
      <c r="H54" s="14"/>
      <c r="I54" s="208">
        <v>12.5</v>
      </c>
      <c r="J54" s="208"/>
      <c r="K54" s="208"/>
      <c r="L54" s="208"/>
      <c r="M54" s="208"/>
      <c r="N54" s="208"/>
      <c r="O54" s="208"/>
      <c r="P54" s="208"/>
      <c r="Q54" s="208"/>
      <c r="R54" s="208"/>
      <c r="S54" s="208"/>
      <c r="T54" s="208"/>
      <c r="U54" s="208"/>
      <c r="AA54" s="3"/>
      <c r="AB54" s="3"/>
    </row>
    <row r="55" spans="1:28" x14ac:dyDescent="0.15">
      <c r="J55" s="3"/>
      <c r="K55" s="3"/>
      <c r="Q55" s="3"/>
      <c r="R55" s="3"/>
      <c r="U55" s="3"/>
      <c r="V55" s="3"/>
    </row>
    <row r="56" spans="1:28" ht="13.5" customHeight="1" x14ac:dyDescent="0.15">
      <c r="A56" s="225" t="s">
        <v>62</v>
      </c>
      <c r="B56" s="7">
        <v>9</v>
      </c>
      <c r="C56" s="207" t="s">
        <v>963</v>
      </c>
      <c r="D56" s="207"/>
      <c r="E56" s="207"/>
      <c r="F56" s="207"/>
      <c r="G56" s="207"/>
      <c r="H56" s="6"/>
      <c r="M56" s="3"/>
      <c r="N56" s="3"/>
      <c r="S56" s="3"/>
      <c r="T56" s="3"/>
      <c r="Y56" s="3"/>
    </row>
    <row r="57" spans="1:28" ht="13" x14ac:dyDescent="0.15">
      <c r="A57" s="226"/>
      <c r="D57" s="13" t="s">
        <v>964</v>
      </c>
      <c r="E57" s="4" t="s">
        <v>12</v>
      </c>
      <c r="F57" s="4">
        <v>2</v>
      </c>
      <c r="G57" s="4">
        <v>2.5</v>
      </c>
      <c r="M57" s="3"/>
      <c r="N57" s="3"/>
      <c r="S57" s="3"/>
      <c r="T57" s="3"/>
      <c r="Y57" s="3"/>
    </row>
    <row r="58" spans="1:28" x14ac:dyDescent="0.15">
      <c r="A58" s="226"/>
      <c r="D58" s="15"/>
      <c r="I58" s="3"/>
      <c r="J58" s="3"/>
      <c r="P58" s="3"/>
      <c r="Q58" s="3"/>
      <c r="W58" s="3"/>
      <c r="X58" s="3"/>
    </row>
    <row r="59" spans="1:28" ht="14.25" customHeight="1" x14ac:dyDescent="0.15">
      <c r="A59" s="226"/>
      <c r="B59" s="7">
        <v>15</v>
      </c>
      <c r="C59" s="207" t="s">
        <v>965</v>
      </c>
      <c r="D59" s="207"/>
      <c r="E59" s="207"/>
      <c r="F59" s="207"/>
      <c r="G59" s="207"/>
      <c r="I59" s="3"/>
      <c r="J59" s="3"/>
      <c r="P59" s="3"/>
      <c r="Q59" s="3"/>
      <c r="W59" s="3"/>
      <c r="X59" s="3"/>
    </row>
    <row r="60" spans="1:28" ht="13" x14ac:dyDescent="0.15">
      <c r="A60" s="226"/>
      <c r="D60" s="13" t="s">
        <v>966</v>
      </c>
      <c r="E60" s="4" t="s">
        <v>54</v>
      </c>
      <c r="F60" s="4">
        <v>3</v>
      </c>
      <c r="G60" s="4">
        <v>5</v>
      </c>
      <c r="I60" s="3"/>
      <c r="J60" s="3"/>
      <c r="P60" s="3"/>
      <c r="Q60" s="3"/>
      <c r="W60" s="3"/>
      <c r="X60" s="3"/>
    </row>
    <row r="61" spans="1:28" x14ac:dyDescent="0.15">
      <c r="A61" s="226"/>
      <c r="D61" s="13"/>
      <c r="I61" s="3"/>
      <c r="J61" s="3"/>
      <c r="P61" s="3"/>
      <c r="Q61" s="3"/>
      <c r="W61" s="3"/>
      <c r="X61" s="3"/>
    </row>
    <row r="62" spans="1:28" ht="12.75" customHeight="1" x14ac:dyDescent="0.15">
      <c r="A62" s="226"/>
      <c r="B62" s="7">
        <v>16</v>
      </c>
      <c r="C62" s="207" t="s">
        <v>967</v>
      </c>
      <c r="D62" s="207"/>
      <c r="E62" s="207"/>
      <c r="F62" s="207"/>
      <c r="G62" s="207"/>
      <c r="L62" s="3"/>
      <c r="M62" s="3"/>
      <c r="Q62" s="3"/>
      <c r="R62" s="3"/>
      <c r="W62" s="3"/>
      <c r="X62" s="3"/>
    </row>
    <row r="63" spans="1:28" ht="13" x14ac:dyDescent="0.15">
      <c r="A63" s="226"/>
      <c r="D63" s="13" t="s">
        <v>64</v>
      </c>
      <c r="E63" s="4" t="s">
        <v>65</v>
      </c>
      <c r="F63" s="4">
        <v>1</v>
      </c>
      <c r="G63" s="4">
        <v>5</v>
      </c>
      <c r="L63" s="3"/>
      <c r="M63" s="3"/>
      <c r="Q63" s="3"/>
      <c r="R63" s="3"/>
      <c r="W63" s="3"/>
      <c r="X63" s="3"/>
    </row>
    <row r="64" spans="1:28" x14ac:dyDescent="0.15">
      <c r="A64" s="227"/>
      <c r="B64" s="241" t="s">
        <v>25</v>
      </c>
      <c r="C64" s="210"/>
      <c r="D64" s="210"/>
      <c r="E64" s="16"/>
      <c r="F64" s="17">
        <f>SUM(F57:F63)</f>
        <v>6</v>
      </c>
      <c r="G64" s="17">
        <f>SUM(G57:G63)</f>
        <v>12.5</v>
      </c>
      <c r="H64" s="14"/>
      <c r="I64" s="208">
        <v>12.5</v>
      </c>
      <c r="J64" s="208"/>
      <c r="K64" s="208"/>
      <c r="L64" s="208"/>
      <c r="M64" s="208"/>
      <c r="N64" s="208"/>
      <c r="O64" s="208"/>
      <c r="P64" s="208"/>
      <c r="Q64" s="208"/>
      <c r="R64" s="208"/>
      <c r="S64" s="208"/>
      <c r="T64" s="208"/>
      <c r="U64" s="208"/>
      <c r="Y64" s="3"/>
      <c r="Z64" s="3"/>
    </row>
    <row r="65" spans="1:26" x14ac:dyDescent="0.15">
      <c r="K65" s="3"/>
      <c r="L65" s="3"/>
      <c r="R65" s="3"/>
      <c r="S65" s="3"/>
      <c r="Y65" s="3"/>
      <c r="Z65" s="3"/>
    </row>
    <row r="66" spans="1:26" x14ac:dyDescent="0.15">
      <c r="A66" s="225" t="s">
        <v>66</v>
      </c>
      <c r="B66" s="7">
        <v>11</v>
      </c>
      <c r="C66" s="207" t="s">
        <v>968</v>
      </c>
      <c r="D66" s="207"/>
      <c r="E66" s="207"/>
      <c r="F66" s="207"/>
      <c r="G66" s="207"/>
      <c r="H66" s="6"/>
      <c r="I66" s="3"/>
      <c r="J66" s="3"/>
      <c r="P66" s="3"/>
      <c r="Q66" s="3"/>
      <c r="W66" s="3"/>
    </row>
    <row r="67" spans="1:26" ht="13" x14ac:dyDescent="0.15">
      <c r="A67" s="226"/>
      <c r="D67" s="13" t="s">
        <v>968</v>
      </c>
      <c r="E67" s="4" t="s">
        <v>14</v>
      </c>
      <c r="F67" s="4">
        <v>2</v>
      </c>
      <c r="G67" s="4">
        <v>2.5</v>
      </c>
      <c r="I67" s="3"/>
      <c r="J67" s="3"/>
      <c r="P67" s="3"/>
      <c r="Q67" s="3"/>
      <c r="W67" s="3"/>
    </row>
    <row r="68" spans="1:26" x14ac:dyDescent="0.15">
      <c r="A68" s="226"/>
      <c r="D68" s="13"/>
      <c r="I68" s="3"/>
      <c r="J68" s="3"/>
      <c r="P68" s="3"/>
      <c r="Q68" s="3"/>
      <c r="W68" s="3"/>
    </row>
    <row r="69" spans="1:26" ht="14.25" customHeight="1" x14ac:dyDescent="0.15">
      <c r="A69" s="226"/>
      <c r="B69" s="7">
        <v>12</v>
      </c>
      <c r="C69" s="207" t="s">
        <v>969</v>
      </c>
      <c r="D69" s="207"/>
      <c r="E69" s="207"/>
      <c r="F69" s="207"/>
      <c r="G69" s="207"/>
      <c r="I69" s="3"/>
      <c r="J69" s="3"/>
      <c r="P69" s="3"/>
      <c r="Q69" s="3"/>
      <c r="W69" s="3"/>
    </row>
    <row r="70" spans="1:26" ht="13" x14ac:dyDescent="0.15">
      <c r="A70" s="226"/>
      <c r="D70" s="19" t="s">
        <v>136</v>
      </c>
      <c r="E70" s="4" t="s">
        <v>54</v>
      </c>
      <c r="F70" s="4">
        <v>2</v>
      </c>
      <c r="G70" s="4">
        <v>7.5</v>
      </c>
      <c r="I70" s="3"/>
      <c r="J70" s="3"/>
      <c r="P70" s="3"/>
      <c r="Q70" s="3"/>
      <c r="W70" s="3"/>
    </row>
    <row r="71" spans="1:26" x14ac:dyDescent="0.15">
      <c r="A71" s="227"/>
      <c r="B71" s="241" t="s">
        <v>25</v>
      </c>
      <c r="C71" s="210"/>
      <c r="D71" s="210"/>
      <c r="E71" s="16"/>
      <c r="F71" s="17">
        <f>SUM(F67:F70)</f>
        <v>4</v>
      </c>
      <c r="G71" s="17">
        <f>SUM(G67:G70)</f>
        <v>10</v>
      </c>
      <c r="H71" s="14"/>
      <c r="I71" s="208">
        <v>10</v>
      </c>
      <c r="J71" s="208"/>
      <c r="K71" s="208"/>
      <c r="L71" s="208"/>
      <c r="M71" s="208"/>
      <c r="N71" s="208"/>
      <c r="O71" s="208"/>
      <c r="P71" s="208"/>
      <c r="Q71" s="208"/>
      <c r="R71" s="208"/>
      <c r="X71" s="3"/>
      <c r="Y71" s="3"/>
    </row>
    <row r="72" spans="1:26" x14ac:dyDescent="0.15">
      <c r="J72" s="3"/>
      <c r="K72" s="3"/>
      <c r="Q72" s="3"/>
      <c r="R72" s="3"/>
      <c r="X72" s="3"/>
      <c r="Y72" s="3"/>
    </row>
    <row r="73" spans="1:26" x14ac:dyDescent="0.15">
      <c r="A73" s="10" t="s">
        <v>73</v>
      </c>
      <c r="B73" s="8"/>
      <c r="C73" s="8"/>
      <c r="D73" s="8"/>
      <c r="E73" s="9"/>
      <c r="F73" s="10">
        <f>F71+F64+F54+F46+F37+F28+F20+F12</f>
        <v>65</v>
      </c>
      <c r="G73" s="10">
        <f>G71+G64+G54+G46+G37+G28+G20+G12</f>
        <v>100</v>
      </c>
    </row>
  </sheetData>
  <sheetProtection sheet="1" scenarios="1"/>
  <customSheetViews>
    <customSheetView guid="{E32C0A78-47BE-3F4D-86CA-E355E15D0C91}" showPageBreaks="1" hiddenColumns="1" view="pageLayout" topLeftCell="A31">
      <selection activeCell="D12" sqref="D12"/>
      <pageMargins left="0" right="0" top="0" bottom="0" header="0" footer="0"/>
      <pageSetup paperSize="9" scale="60" fitToHeight="0" orientation="portrait"/>
      <headerFooter>
        <oddFooter>&amp;L9.12.2014&amp;CBachelorstudium Lehramt Sekundarstufe (Allgemeinbildung)&amp;R&amp;P</oddFooter>
      </headerFooter>
    </customSheetView>
    <customSheetView guid="{F201799B-8298-4C48-A381-E32FAC50EE1B}" showPageBreaks="1" hiddenColumns="1" view="pageLayout" topLeftCell="A82">
      <selection sqref="A1:AB1"/>
      <pageMargins left="0" right="0" top="0" bottom="0" header="0" footer="0"/>
      <pageSetup paperSize="9" scale="60" fitToHeight="0" orientation="portrait"/>
      <headerFooter>
        <oddFooter>&amp;L9.12.2014&amp;CBachelorstudium Lehramt Sekundarstufe (Allgemeinbildung)&amp;R&amp;P</oddFooter>
      </headerFooter>
    </customSheetView>
    <customSheetView guid="{BA571729-1168-4992-A9A2-5B9CE857AB1F}" showPageBreaks="1" hiddenColumns="1" view="pageLayout" topLeftCell="A31">
      <selection activeCell="V43" sqref="V43"/>
      <pageMargins left="0" right="0" top="0" bottom="0" header="0" footer="0"/>
      <pageSetup paperSize="9" orientation="portrait" verticalDpi="0" r:id="rId1"/>
      <headerFooter>
        <oddFooter>&amp;L9.12.2014&amp;CBachelorstudium Lehramt Sekundarstufe (Allgemeinbildung)&amp;R&amp;P</oddFooter>
      </headerFooter>
    </customSheetView>
  </customSheetViews>
  <mergeCells count="52">
    <mergeCell ref="I46:W46"/>
    <mergeCell ref="I64:U64"/>
    <mergeCell ref="A66:A71"/>
    <mergeCell ref="C66:G66"/>
    <mergeCell ref="C69:G69"/>
    <mergeCell ref="B71:D71"/>
    <mergeCell ref="A56:A64"/>
    <mergeCell ref="C56:G56"/>
    <mergeCell ref="C59:G59"/>
    <mergeCell ref="C62:G62"/>
    <mergeCell ref="B64:D64"/>
    <mergeCell ref="B46:D46"/>
    <mergeCell ref="A48:A54"/>
    <mergeCell ref="C48:G48"/>
    <mergeCell ref="C52:G52"/>
    <mergeCell ref="B54:D54"/>
    <mergeCell ref="A30:A37"/>
    <mergeCell ref="C30:G30"/>
    <mergeCell ref="B37:D37"/>
    <mergeCell ref="I20:U20"/>
    <mergeCell ref="A39:A45"/>
    <mergeCell ref="C39:G39"/>
    <mergeCell ref="C43:G43"/>
    <mergeCell ref="A22:A28"/>
    <mergeCell ref="C22:G22"/>
    <mergeCell ref="C26:G26"/>
    <mergeCell ref="B28:D28"/>
    <mergeCell ref="I28:U28"/>
    <mergeCell ref="C34:G34"/>
    <mergeCell ref="I37:W37"/>
    <mergeCell ref="X4:AB4"/>
    <mergeCell ref="A6:A12"/>
    <mergeCell ref="C6:G6"/>
    <mergeCell ref="C10:G10"/>
    <mergeCell ref="B12:D12"/>
    <mergeCell ref="I12:R12"/>
    <mergeCell ref="I54:U54"/>
    <mergeCell ref="I71:R71"/>
    <mergeCell ref="A1:AB1"/>
    <mergeCell ref="A3:A4"/>
    <mergeCell ref="B3:D4"/>
    <mergeCell ref="E3:E4"/>
    <mergeCell ref="F3:F4"/>
    <mergeCell ref="G3:G4"/>
    <mergeCell ref="I3:AB3"/>
    <mergeCell ref="I4:M4"/>
    <mergeCell ref="N4:R4"/>
    <mergeCell ref="S4:W4"/>
    <mergeCell ref="A14:A20"/>
    <mergeCell ref="C14:G14"/>
    <mergeCell ref="C18:G18"/>
    <mergeCell ref="B20:D20"/>
  </mergeCells>
  <phoneticPr fontId="15" type="noConversion"/>
  <pageMargins left="0.7" right="0.7" top="0.78740157499999996" bottom="0.78740157499999996" header="0.3" footer="0.3"/>
  <pageSetup paperSize="9" scale="60" fitToHeight="0" orientation="portrait" r:id="rId2"/>
  <headerFooter>
    <oddFooter>&amp;L30.11.2020&amp;CBachelorstudium Lehramt Sekundarstufe (Allgemeinbildung)&amp;R&amp;P</oddFooter>
  </headerFooter>
  <extLst>
    <ext xmlns:mx="http://schemas.microsoft.com/office/mac/excel/2008/main" uri="{64002731-A6B0-56B0-2670-7721B7C09600}">
      <mx:PLV Mode="1"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C273"/>
  <sheetViews>
    <sheetView view="pageLayout" topLeftCell="A249"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970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s="61" customFormat="1" ht="12.75" customHeight="1" x14ac:dyDescent="0.15">
      <c r="A6" s="226" t="s">
        <v>9</v>
      </c>
      <c r="B6" s="85"/>
      <c r="C6" s="64"/>
      <c r="D6" s="129" t="s">
        <v>971</v>
      </c>
      <c r="E6" s="64"/>
      <c r="F6" s="64"/>
      <c r="G6" s="64"/>
      <c r="H6" s="65"/>
      <c r="I6" s="66"/>
      <c r="J6" s="66"/>
      <c r="P6" s="66"/>
      <c r="Q6" s="66"/>
      <c r="W6" s="66"/>
      <c r="X6" s="66"/>
    </row>
    <row r="7" spans="1:28" ht="12.75" customHeight="1" x14ac:dyDescent="0.15">
      <c r="A7" s="226"/>
      <c r="B7" s="86" t="s">
        <v>646</v>
      </c>
      <c r="C7" s="207" t="s">
        <v>972</v>
      </c>
      <c r="D7" s="207"/>
      <c r="E7" s="207"/>
      <c r="F7" s="207"/>
      <c r="G7" s="207"/>
      <c r="H7" s="1">
        <v>1</v>
      </c>
      <c r="I7" s="3"/>
      <c r="J7" s="3"/>
      <c r="P7" s="3"/>
      <c r="Q7" s="3"/>
      <c r="W7" s="3"/>
      <c r="X7" s="3"/>
    </row>
    <row r="8" spans="1:28" ht="11.25" customHeight="1" x14ac:dyDescent="0.15">
      <c r="A8" s="226"/>
      <c r="B8" s="36"/>
      <c r="D8" s="54" t="s">
        <v>973</v>
      </c>
      <c r="E8" s="4" t="s">
        <v>21</v>
      </c>
      <c r="F8" s="4">
        <v>2</v>
      </c>
      <c r="G8" s="4">
        <v>3</v>
      </c>
      <c r="H8" s="1">
        <v>2</v>
      </c>
      <c r="I8" s="3"/>
      <c r="J8" s="3"/>
      <c r="P8" s="3"/>
      <c r="Q8" s="3"/>
      <c r="W8" s="3"/>
      <c r="X8" s="3"/>
    </row>
    <row r="9" spans="1:28" ht="13.5" customHeight="1" x14ac:dyDescent="0.15">
      <c r="A9" s="226"/>
      <c r="B9" s="86" t="s">
        <v>649</v>
      </c>
      <c r="C9" s="254" t="s">
        <v>974</v>
      </c>
      <c r="D9" s="254"/>
      <c r="E9" s="254"/>
      <c r="F9" s="254"/>
      <c r="G9" s="254"/>
      <c r="H9" s="1">
        <v>3</v>
      </c>
      <c r="I9" s="3"/>
      <c r="J9" s="3"/>
      <c r="P9" s="3"/>
      <c r="Q9" s="3"/>
      <c r="W9" s="3"/>
      <c r="X9" s="3"/>
    </row>
    <row r="10" spans="1:28" ht="11.25" customHeight="1" x14ac:dyDescent="0.15">
      <c r="A10" s="226"/>
      <c r="B10" s="36"/>
      <c r="D10" s="6" t="s">
        <v>975</v>
      </c>
      <c r="E10" s="4" t="s">
        <v>21</v>
      </c>
      <c r="F10" s="4">
        <v>2</v>
      </c>
      <c r="G10" s="4">
        <v>3</v>
      </c>
      <c r="I10" s="3"/>
      <c r="J10" s="3"/>
      <c r="P10" s="3"/>
      <c r="Q10" s="3"/>
      <c r="W10" s="3"/>
      <c r="X10" s="3"/>
    </row>
    <row r="11" spans="1:28" x14ac:dyDescent="0.15">
      <c r="A11" s="226"/>
      <c r="B11" s="86" t="s">
        <v>652</v>
      </c>
      <c r="C11" s="254" t="s">
        <v>976</v>
      </c>
      <c r="D11" s="254"/>
      <c r="E11" s="254"/>
      <c r="F11" s="254"/>
      <c r="G11" s="254"/>
      <c r="I11" s="3"/>
      <c r="J11" s="3"/>
      <c r="P11" s="3"/>
      <c r="Q11" s="3"/>
      <c r="W11" s="3"/>
      <c r="X11" s="3"/>
    </row>
    <row r="12" spans="1:28" ht="11.25" customHeight="1" x14ac:dyDescent="0.15">
      <c r="A12" s="226"/>
      <c r="B12" s="36"/>
      <c r="D12" s="6" t="s">
        <v>977</v>
      </c>
      <c r="E12" s="4" t="s">
        <v>21</v>
      </c>
      <c r="F12" s="4">
        <v>1</v>
      </c>
      <c r="G12" s="4">
        <v>1.5</v>
      </c>
      <c r="H12" s="1">
        <v>5</v>
      </c>
      <c r="I12" s="3"/>
      <c r="J12" s="3"/>
      <c r="P12" s="3"/>
      <c r="Q12" s="3"/>
      <c r="W12" s="3"/>
      <c r="X12" s="3"/>
    </row>
    <row r="13" spans="1:28" x14ac:dyDescent="0.15">
      <c r="A13" s="226"/>
      <c r="B13" s="36"/>
      <c r="D13" s="6" t="s">
        <v>655</v>
      </c>
      <c r="E13" s="4" t="s">
        <v>12</v>
      </c>
      <c r="F13" s="4">
        <v>2</v>
      </c>
      <c r="G13" s="4">
        <v>2</v>
      </c>
      <c r="H13" s="1">
        <v>5</v>
      </c>
      <c r="I13" s="3"/>
      <c r="J13" s="3"/>
      <c r="P13" s="3"/>
      <c r="Q13" s="3"/>
      <c r="W13" s="3"/>
      <c r="X13" s="3"/>
    </row>
    <row r="14" spans="1:28" x14ac:dyDescent="0.15">
      <c r="A14" s="226"/>
      <c r="B14" s="36"/>
      <c r="D14" s="6"/>
      <c r="E14" s="64"/>
      <c r="F14" s="64"/>
      <c r="G14" s="64"/>
      <c r="I14" s="3"/>
      <c r="J14" s="3"/>
      <c r="P14" s="3"/>
      <c r="Q14" s="3"/>
      <c r="W14" s="3"/>
      <c r="X14" s="3"/>
    </row>
    <row r="15" spans="1:28" ht="27.75" customHeight="1" x14ac:dyDescent="0.15">
      <c r="A15" s="226"/>
      <c r="B15" s="141" t="s">
        <v>656</v>
      </c>
      <c r="C15" s="32"/>
      <c r="D15" s="254" t="s">
        <v>978</v>
      </c>
      <c r="E15" s="254"/>
      <c r="F15" s="254"/>
      <c r="G15" s="254"/>
      <c r="H15" s="83"/>
      <c r="I15" s="3"/>
      <c r="J15" s="3"/>
      <c r="P15" s="3"/>
      <c r="Q15" s="3"/>
      <c r="W15" s="3"/>
      <c r="X15" s="3"/>
    </row>
    <row r="16" spans="1:28" x14ac:dyDescent="0.15">
      <c r="A16" s="226"/>
      <c r="B16" s="36"/>
      <c r="D16" s="6" t="s">
        <v>979</v>
      </c>
      <c r="E16" s="4" t="s">
        <v>21</v>
      </c>
      <c r="F16" s="4">
        <v>1</v>
      </c>
      <c r="G16" s="4">
        <v>1</v>
      </c>
      <c r="I16" s="3"/>
      <c r="J16" s="3"/>
      <c r="P16" s="3"/>
      <c r="Q16" s="3"/>
      <c r="W16" s="3"/>
      <c r="X16" s="3"/>
    </row>
    <row r="17" spans="1:24" ht="14.25" customHeight="1" x14ac:dyDescent="0.15">
      <c r="A17" s="226"/>
      <c r="B17" s="141" t="s">
        <v>659</v>
      </c>
      <c r="C17" s="32"/>
      <c r="D17" s="254" t="s">
        <v>980</v>
      </c>
      <c r="E17" s="254"/>
      <c r="F17" s="254"/>
      <c r="G17" s="254"/>
      <c r="I17" s="3"/>
      <c r="J17" s="3"/>
      <c r="P17" s="3"/>
      <c r="Q17" s="3"/>
      <c r="W17" s="3"/>
      <c r="X17" s="3"/>
    </row>
    <row r="18" spans="1:24" x14ac:dyDescent="0.15">
      <c r="A18" s="226"/>
      <c r="B18" s="36"/>
      <c r="D18" s="6" t="s">
        <v>981</v>
      </c>
      <c r="E18" s="4" t="s">
        <v>21</v>
      </c>
      <c r="F18" s="4">
        <v>1</v>
      </c>
      <c r="G18" s="4">
        <v>1</v>
      </c>
      <c r="I18" s="3"/>
      <c r="J18" s="3"/>
      <c r="P18" s="3"/>
      <c r="Q18" s="3"/>
      <c r="W18" s="3"/>
      <c r="X18" s="3"/>
    </row>
    <row r="19" spans="1:24" ht="27" customHeight="1" x14ac:dyDescent="0.15">
      <c r="A19" s="226"/>
      <c r="B19" s="141" t="s">
        <v>662</v>
      </c>
      <c r="C19" s="32"/>
      <c r="D19" s="254" t="s">
        <v>982</v>
      </c>
      <c r="E19" s="254"/>
      <c r="F19" s="254"/>
      <c r="G19" s="254"/>
      <c r="I19" s="3"/>
      <c r="J19" s="3"/>
      <c r="P19" s="3"/>
      <c r="Q19" s="3"/>
      <c r="W19" s="3"/>
      <c r="X19" s="3"/>
    </row>
    <row r="20" spans="1:24" x14ac:dyDescent="0.15">
      <c r="A20" s="226"/>
      <c r="B20" s="36"/>
      <c r="D20" s="6" t="s">
        <v>983</v>
      </c>
      <c r="E20" s="4" t="s">
        <v>21</v>
      </c>
      <c r="F20" s="4">
        <v>1</v>
      </c>
      <c r="G20" s="4">
        <v>1</v>
      </c>
      <c r="I20" s="3"/>
      <c r="J20" s="3"/>
      <c r="P20" s="3"/>
      <c r="Q20" s="3"/>
      <c r="W20" s="3"/>
      <c r="X20" s="3"/>
    </row>
    <row r="21" spans="1:24" x14ac:dyDescent="0.15">
      <c r="A21" s="226"/>
      <c r="B21" s="36"/>
      <c r="D21" s="6"/>
      <c r="E21" s="64"/>
      <c r="F21" s="64"/>
      <c r="G21" s="64"/>
      <c r="I21" s="3"/>
      <c r="J21" s="3"/>
      <c r="P21" s="3"/>
      <c r="Q21" s="3"/>
      <c r="W21" s="3"/>
      <c r="X21" s="3"/>
    </row>
    <row r="22" spans="1:24" ht="27" customHeight="1" x14ac:dyDescent="0.15">
      <c r="A22" s="226"/>
      <c r="B22" s="141" t="s">
        <v>984</v>
      </c>
      <c r="C22" s="32"/>
      <c r="D22" s="254" t="s">
        <v>985</v>
      </c>
      <c r="E22" s="254"/>
      <c r="F22" s="254"/>
      <c r="G22" s="254"/>
      <c r="I22" s="3"/>
      <c r="J22" s="3"/>
      <c r="P22" s="3"/>
      <c r="Q22" s="3"/>
      <c r="W22" s="3"/>
      <c r="X22" s="3"/>
    </row>
    <row r="23" spans="1:24" x14ac:dyDescent="0.15">
      <c r="A23" s="226"/>
      <c r="B23" s="142"/>
      <c r="C23" s="32"/>
      <c r="D23" s="6" t="s">
        <v>986</v>
      </c>
      <c r="E23" s="4" t="s">
        <v>21</v>
      </c>
      <c r="F23" s="4">
        <v>1</v>
      </c>
      <c r="G23" s="4">
        <v>1</v>
      </c>
      <c r="I23" s="3"/>
      <c r="J23" s="3"/>
      <c r="P23" s="3"/>
      <c r="Q23" s="3"/>
      <c r="W23" s="3"/>
      <c r="X23" s="3"/>
    </row>
    <row r="24" spans="1:24" ht="15.75" customHeight="1" x14ac:dyDescent="0.15">
      <c r="A24" s="226"/>
      <c r="B24" s="141" t="s">
        <v>987</v>
      </c>
      <c r="C24" s="32"/>
      <c r="D24" s="254" t="s">
        <v>988</v>
      </c>
      <c r="E24" s="254"/>
      <c r="F24" s="254"/>
      <c r="G24" s="254"/>
      <c r="I24" s="3"/>
      <c r="J24" s="3"/>
      <c r="P24" s="3"/>
      <c r="Q24" s="3"/>
      <c r="W24" s="3"/>
      <c r="X24" s="3"/>
    </row>
    <row r="25" spans="1:24" x14ac:dyDescent="0.15">
      <c r="A25" s="226"/>
      <c r="B25" s="142"/>
      <c r="C25" s="32"/>
      <c r="D25" s="6" t="s">
        <v>989</v>
      </c>
      <c r="E25" s="4" t="s">
        <v>24</v>
      </c>
      <c r="F25" s="4">
        <v>2</v>
      </c>
      <c r="G25" s="4">
        <v>1</v>
      </c>
      <c r="I25" s="3"/>
      <c r="J25" s="3"/>
      <c r="P25" s="3"/>
      <c r="Q25" s="3"/>
      <c r="W25" s="3"/>
      <c r="X25" s="3"/>
    </row>
    <row r="26" spans="1:24" ht="26.25" customHeight="1" x14ac:dyDescent="0.15">
      <c r="A26" s="226"/>
      <c r="B26" s="141" t="s">
        <v>990</v>
      </c>
      <c r="C26" s="32"/>
      <c r="D26" s="254" t="s">
        <v>991</v>
      </c>
      <c r="E26" s="254"/>
      <c r="F26" s="254"/>
      <c r="G26" s="254"/>
      <c r="I26" s="3"/>
      <c r="J26" s="3"/>
      <c r="P26" s="3"/>
      <c r="Q26" s="3"/>
      <c r="W26" s="3"/>
      <c r="X26" s="3"/>
    </row>
    <row r="27" spans="1:24" x14ac:dyDescent="0.15">
      <c r="A27" s="226"/>
      <c r="B27" s="142"/>
      <c r="C27" s="32"/>
      <c r="D27" s="6" t="s">
        <v>992</v>
      </c>
      <c r="E27" s="4" t="s">
        <v>21</v>
      </c>
      <c r="F27" s="4">
        <v>1</v>
      </c>
      <c r="G27" s="4">
        <v>1</v>
      </c>
      <c r="I27" s="3"/>
      <c r="J27" s="3"/>
      <c r="P27" s="3"/>
      <c r="Q27" s="3"/>
      <c r="W27" s="3"/>
      <c r="X27" s="3"/>
    </row>
    <row r="28" spans="1:24" x14ac:dyDescent="0.15">
      <c r="A28" s="226"/>
      <c r="B28" s="142"/>
      <c r="C28" s="32"/>
      <c r="D28" s="6"/>
      <c r="I28" s="3"/>
      <c r="J28" s="3"/>
      <c r="P28" s="3"/>
      <c r="Q28" s="3"/>
      <c r="W28" s="3"/>
      <c r="X28" s="3"/>
    </row>
    <row r="29" spans="1:24" ht="13" x14ac:dyDescent="0.15">
      <c r="A29" s="226"/>
      <c r="B29" s="86" t="s">
        <v>993</v>
      </c>
      <c r="D29" s="128" t="s">
        <v>994</v>
      </c>
      <c r="E29" s="128"/>
      <c r="F29" s="128"/>
      <c r="G29" s="128"/>
      <c r="I29" s="3"/>
      <c r="J29" s="3"/>
      <c r="P29" s="3"/>
      <c r="Q29" s="3"/>
      <c r="W29" s="3"/>
      <c r="X29" s="3"/>
    </row>
    <row r="30" spans="1:24" ht="13.5" customHeight="1" x14ac:dyDescent="0.15">
      <c r="A30" s="226"/>
      <c r="B30" s="36"/>
      <c r="D30" s="6" t="s">
        <v>995</v>
      </c>
      <c r="E30" s="4" t="s">
        <v>426</v>
      </c>
      <c r="F30" s="4">
        <v>2</v>
      </c>
      <c r="G30" s="4">
        <v>2</v>
      </c>
      <c r="I30" s="3"/>
      <c r="J30" s="3"/>
      <c r="P30" s="3"/>
      <c r="Q30" s="3"/>
      <c r="W30" s="3"/>
      <c r="X30" s="3"/>
    </row>
    <row r="31" spans="1:24" x14ac:dyDescent="0.15">
      <c r="A31" s="226"/>
      <c r="B31" s="36"/>
      <c r="D31" s="6"/>
      <c r="I31" s="3"/>
      <c r="J31" s="3"/>
      <c r="P31" s="3"/>
      <c r="Q31" s="3"/>
      <c r="W31" s="3"/>
      <c r="X31" s="3"/>
    </row>
    <row r="32" spans="1:24" ht="13" x14ac:dyDescent="0.15">
      <c r="A32" s="226"/>
      <c r="B32" s="86" t="s">
        <v>996</v>
      </c>
      <c r="D32" s="128" t="s">
        <v>997</v>
      </c>
      <c r="E32" s="128"/>
      <c r="F32" s="128"/>
      <c r="G32" s="128"/>
      <c r="I32" s="3"/>
      <c r="J32" s="3"/>
      <c r="P32" s="3"/>
      <c r="Q32" s="3"/>
      <c r="W32" s="3"/>
      <c r="X32" s="3"/>
    </row>
    <row r="33" spans="1:24" ht="13.5" customHeight="1" x14ac:dyDescent="0.15">
      <c r="A33" s="226"/>
      <c r="B33" s="36"/>
      <c r="D33" s="6" t="s">
        <v>998</v>
      </c>
      <c r="E33" s="4" t="s">
        <v>426</v>
      </c>
      <c r="F33" s="4">
        <v>2</v>
      </c>
      <c r="G33" s="4">
        <v>2</v>
      </c>
      <c r="I33" s="3"/>
      <c r="J33" s="3"/>
      <c r="P33" s="3"/>
      <c r="Q33" s="3"/>
      <c r="W33" s="3"/>
      <c r="X33" s="3"/>
    </row>
    <row r="34" spans="1:24" ht="13.5" customHeight="1" x14ac:dyDescent="0.15">
      <c r="A34" s="226"/>
      <c r="B34" s="36"/>
      <c r="D34" s="54" t="s">
        <v>999</v>
      </c>
      <c r="E34" s="4" t="s">
        <v>14</v>
      </c>
      <c r="F34" s="4">
        <v>2</v>
      </c>
      <c r="G34" s="4">
        <v>2</v>
      </c>
      <c r="I34" s="3"/>
      <c r="J34" s="3"/>
      <c r="P34" s="3"/>
      <c r="Q34" s="3"/>
      <c r="W34" s="3"/>
      <c r="X34" s="3"/>
    </row>
    <row r="35" spans="1:24" x14ac:dyDescent="0.15">
      <c r="A35" s="226"/>
      <c r="B35" s="36"/>
      <c r="D35" s="54"/>
      <c r="I35" s="3"/>
      <c r="J35" s="3"/>
      <c r="P35" s="3"/>
      <c r="Q35" s="3"/>
      <c r="W35" s="3"/>
      <c r="X35" s="3"/>
    </row>
    <row r="36" spans="1:24" x14ac:dyDescent="0.15">
      <c r="A36" s="226"/>
      <c r="B36" s="86">
        <v>6</v>
      </c>
      <c r="C36" s="132"/>
      <c r="D36" s="132" t="s">
        <v>1000</v>
      </c>
      <c r="E36" s="132"/>
      <c r="F36" s="132"/>
      <c r="G36" s="132"/>
      <c r="I36" s="3"/>
      <c r="J36" s="3"/>
      <c r="P36" s="3"/>
      <c r="Q36" s="3"/>
      <c r="W36" s="3"/>
      <c r="X36" s="3"/>
    </row>
    <row r="37" spans="1:24" x14ac:dyDescent="0.15">
      <c r="A37" s="226"/>
      <c r="B37" s="36"/>
      <c r="D37" s="6" t="s">
        <v>1001</v>
      </c>
      <c r="E37" s="4" t="s">
        <v>12</v>
      </c>
      <c r="F37" s="4">
        <v>2</v>
      </c>
      <c r="G37" s="4">
        <v>2</v>
      </c>
      <c r="I37" s="3"/>
      <c r="J37" s="3"/>
      <c r="P37" s="3"/>
      <c r="Q37" s="3"/>
      <c r="W37" s="3"/>
      <c r="X37" s="3"/>
    </row>
    <row r="38" spans="1:24" x14ac:dyDescent="0.15">
      <c r="A38" s="226"/>
      <c r="B38" s="36"/>
      <c r="D38" s="6"/>
      <c r="I38" s="3"/>
      <c r="J38" s="3"/>
      <c r="P38" s="3"/>
      <c r="Q38" s="3"/>
      <c r="W38" s="3"/>
      <c r="X38" s="3"/>
    </row>
    <row r="39" spans="1:24" x14ac:dyDescent="0.15">
      <c r="A39" s="226"/>
      <c r="B39" s="86" t="s">
        <v>1002</v>
      </c>
      <c r="C39" s="132"/>
      <c r="D39" s="132" t="s">
        <v>1003</v>
      </c>
      <c r="E39" s="132"/>
      <c r="F39" s="132"/>
      <c r="G39" s="132"/>
      <c r="I39" s="3"/>
      <c r="J39" s="3"/>
      <c r="P39" s="3"/>
      <c r="Q39" s="3"/>
      <c r="W39" s="3"/>
      <c r="X39" s="3"/>
    </row>
    <row r="40" spans="1:24" x14ac:dyDescent="0.15">
      <c r="A40" s="226"/>
      <c r="B40" s="36"/>
      <c r="D40" s="6" t="s">
        <v>1004</v>
      </c>
      <c r="E40" s="4" t="s">
        <v>24</v>
      </c>
      <c r="F40" s="4">
        <v>2</v>
      </c>
      <c r="G40" s="4">
        <v>1</v>
      </c>
      <c r="I40" s="3"/>
      <c r="J40" s="3"/>
      <c r="P40" s="3"/>
      <c r="Q40" s="3"/>
      <c r="W40" s="3"/>
      <c r="X40" s="3"/>
    </row>
    <row r="41" spans="1:24" ht="15" customHeight="1" x14ac:dyDescent="0.15">
      <c r="A41" s="227"/>
      <c r="B41" s="210" t="s">
        <v>25</v>
      </c>
      <c r="C41" s="210"/>
      <c r="D41" s="210"/>
      <c r="E41" s="16"/>
      <c r="F41" s="87" t="s">
        <v>1005</v>
      </c>
      <c r="G41" s="17">
        <v>14</v>
      </c>
      <c r="H41" s="14"/>
      <c r="I41" s="208">
        <v>14</v>
      </c>
      <c r="J41" s="208"/>
      <c r="K41" s="208"/>
      <c r="L41" s="208"/>
      <c r="M41" s="208"/>
      <c r="N41" s="208"/>
      <c r="O41" s="208"/>
      <c r="P41" s="208"/>
      <c r="Q41" s="208"/>
      <c r="R41" s="208"/>
      <c r="S41" s="208"/>
      <c r="T41" s="208"/>
      <c r="U41" s="208"/>
      <c r="V41" s="208"/>
      <c r="W41" s="3"/>
      <c r="X41" s="3"/>
    </row>
    <row r="42" spans="1:24" x14ac:dyDescent="0.15">
      <c r="H42" s="1">
        <v>1</v>
      </c>
      <c r="W42" s="3"/>
      <c r="X42" s="3"/>
    </row>
    <row r="43" spans="1:24" x14ac:dyDescent="0.15">
      <c r="A43" s="226" t="s">
        <v>26</v>
      </c>
      <c r="B43" s="85"/>
      <c r="C43" s="64"/>
      <c r="D43" s="129" t="s">
        <v>971</v>
      </c>
      <c r="E43" s="64"/>
      <c r="F43" s="64"/>
      <c r="G43" s="64"/>
      <c r="H43" s="6">
        <v>1</v>
      </c>
      <c r="I43" s="3"/>
      <c r="J43" s="3"/>
      <c r="P43" s="3"/>
      <c r="Q43" s="3"/>
      <c r="W43" s="3"/>
      <c r="X43" s="3"/>
    </row>
    <row r="44" spans="1:24" ht="12.75" customHeight="1" x14ac:dyDescent="0.15">
      <c r="A44" s="226"/>
      <c r="B44" s="86" t="s">
        <v>646</v>
      </c>
      <c r="C44" s="207" t="s">
        <v>972</v>
      </c>
      <c r="D44" s="207"/>
      <c r="E44" s="207"/>
      <c r="F44" s="207"/>
      <c r="G44" s="207"/>
      <c r="H44" s="6"/>
      <c r="I44" s="3"/>
      <c r="J44" s="3"/>
      <c r="P44" s="3"/>
      <c r="Q44" s="3"/>
      <c r="W44" s="3"/>
      <c r="X44" s="3"/>
    </row>
    <row r="45" spans="1:24" ht="13" x14ac:dyDescent="0.15">
      <c r="A45" s="226"/>
      <c r="B45" s="36"/>
      <c r="D45" s="54" t="s">
        <v>1006</v>
      </c>
      <c r="E45" s="4" t="s">
        <v>21</v>
      </c>
      <c r="F45" s="4">
        <v>2</v>
      </c>
      <c r="G45" s="4">
        <v>3</v>
      </c>
      <c r="H45" s="1">
        <v>0.5</v>
      </c>
      <c r="I45" s="3"/>
      <c r="J45" s="3"/>
      <c r="P45" s="3"/>
      <c r="Q45" s="3"/>
      <c r="W45" s="3"/>
      <c r="X45" s="3"/>
    </row>
    <row r="46" spans="1:24" ht="12.75" customHeight="1" x14ac:dyDescent="0.15">
      <c r="A46" s="226"/>
      <c r="B46" s="86" t="s">
        <v>649</v>
      </c>
      <c r="C46" s="254" t="s">
        <v>974</v>
      </c>
      <c r="D46" s="254"/>
      <c r="E46" s="254"/>
      <c r="F46" s="254"/>
      <c r="G46" s="254"/>
      <c r="H46" s="1">
        <v>1</v>
      </c>
      <c r="I46" s="3"/>
      <c r="J46" s="3"/>
      <c r="P46" s="3"/>
      <c r="Q46" s="3"/>
      <c r="W46" s="3"/>
      <c r="X46" s="3"/>
    </row>
    <row r="47" spans="1:24" x14ac:dyDescent="0.15">
      <c r="A47" s="226"/>
      <c r="B47" s="36"/>
      <c r="D47" s="6" t="s">
        <v>1007</v>
      </c>
      <c r="E47" s="4" t="s">
        <v>21</v>
      </c>
      <c r="F47" s="4">
        <v>2</v>
      </c>
      <c r="G47" s="4">
        <v>3</v>
      </c>
      <c r="H47" s="1">
        <v>3.5</v>
      </c>
      <c r="I47" s="3"/>
      <c r="J47" s="3"/>
      <c r="P47" s="3"/>
      <c r="Q47" s="3"/>
      <c r="W47" s="3"/>
      <c r="X47" s="3"/>
    </row>
    <row r="48" spans="1:24" ht="11.25" customHeight="1" x14ac:dyDescent="0.15">
      <c r="A48" s="226"/>
      <c r="B48" s="86" t="s">
        <v>652</v>
      </c>
      <c r="C48" s="254" t="s">
        <v>1008</v>
      </c>
      <c r="D48" s="254"/>
      <c r="E48" s="254"/>
      <c r="F48" s="254"/>
      <c r="G48" s="254"/>
      <c r="I48" s="3"/>
      <c r="J48" s="3"/>
      <c r="P48" s="3"/>
      <c r="Q48" s="3"/>
      <c r="W48" s="3"/>
      <c r="X48" s="3"/>
    </row>
    <row r="49" spans="1:24" x14ac:dyDescent="0.15">
      <c r="A49" s="226"/>
      <c r="B49" s="36"/>
      <c r="D49" s="6" t="s">
        <v>1009</v>
      </c>
      <c r="E49" s="4" t="s">
        <v>21</v>
      </c>
      <c r="F49" s="4">
        <v>1</v>
      </c>
      <c r="G49" s="4">
        <v>1.5</v>
      </c>
      <c r="I49" s="3"/>
      <c r="J49" s="3"/>
      <c r="P49" s="3"/>
      <c r="Q49" s="3"/>
      <c r="W49" s="3"/>
      <c r="X49" s="3"/>
    </row>
    <row r="50" spans="1:24" x14ac:dyDescent="0.15">
      <c r="A50" s="226"/>
      <c r="B50" s="36"/>
      <c r="D50" s="6" t="s">
        <v>678</v>
      </c>
      <c r="E50" s="4" t="s">
        <v>12</v>
      </c>
      <c r="F50" s="4">
        <v>2</v>
      </c>
      <c r="G50" s="4">
        <v>2</v>
      </c>
      <c r="H50" s="1">
        <v>1</v>
      </c>
      <c r="I50" s="3"/>
      <c r="J50" s="3"/>
      <c r="P50" s="3"/>
      <c r="Q50" s="3"/>
      <c r="W50" s="3"/>
      <c r="X50" s="3"/>
    </row>
    <row r="51" spans="1:24" ht="13" x14ac:dyDescent="0.15">
      <c r="A51" s="226"/>
      <c r="B51" s="36"/>
      <c r="D51" s="54" t="s">
        <v>1010</v>
      </c>
      <c r="E51" s="4" t="s">
        <v>24</v>
      </c>
      <c r="F51" s="4">
        <v>1</v>
      </c>
      <c r="G51" s="4">
        <v>1</v>
      </c>
      <c r="I51" s="3"/>
      <c r="J51" s="3"/>
      <c r="P51" s="3"/>
      <c r="Q51" s="3"/>
      <c r="W51" s="3"/>
      <c r="X51" s="3"/>
    </row>
    <row r="52" spans="1:24" x14ac:dyDescent="0.15">
      <c r="A52" s="226"/>
      <c r="B52" s="36"/>
      <c r="D52" s="6"/>
      <c r="I52" s="3"/>
      <c r="J52" s="3"/>
      <c r="P52" s="3"/>
      <c r="Q52" s="3"/>
      <c r="W52" s="3"/>
      <c r="X52" s="3"/>
    </row>
    <row r="53" spans="1:24" ht="26.25" customHeight="1" x14ac:dyDescent="0.15">
      <c r="A53" s="226"/>
      <c r="B53" s="141" t="s">
        <v>656</v>
      </c>
      <c r="C53" s="32"/>
      <c r="D53" s="254" t="s">
        <v>978</v>
      </c>
      <c r="E53" s="254"/>
      <c r="F53" s="254"/>
      <c r="G53" s="254"/>
      <c r="H53" s="83"/>
      <c r="I53" s="3"/>
      <c r="J53" s="3"/>
      <c r="P53" s="3"/>
      <c r="Q53" s="3"/>
      <c r="W53" s="3"/>
      <c r="X53" s="3"/>
    </row>
    <row r="54" spans="1:24" x14ac:dyDescent="0.15">
      <c r="A54" s="226"/>
      <c r="B54" s="142"/>
      <c r="C54" s="32"/>
      <c r="D54" s="6" t="s">
        <v>1011</v>
      </c>
      <c r="E54" s="4" t="s">
        <v>21</v>
      </c>
      <c r="F54" s="4">
        <v>1</v>
      </c>
      <c r="G54" s="4">
        <v>1</v>
      </c>
      <c r="I54" s="3"/>
      <c r="J54" s="3"/>
      <c r="P54" s="3"/>
      <c r="Q54" s="3"/>
      <c r="W54" s="3"/>
      <c r="X54" s="3"/>
    </row>
    <row r="55" spans="1:24" ht="14.25" customHeight="1" x14ac:dyDescent="0.15">
      <c r="A55" s="226"/>
      <c r="B55" s="141" t="s">
        <v>659</v>
      </c>
      <c r="C55" s="32"/>
      <c r="D55" s="254" t="s">
        <v>980</v>
      </c>
      <c r="E55" s="254"/>
      <c r="F55" s="254"/>
      <c r="G55" s="254"/>
      <c r="I55" s="3"/>
      <c r="J55" s="3"/>
      <c r="P55" s="3"/>
      <c r="Q55" s="3"/>
      <c r="W55" s="3"/>
      <c r="X55" s="3"/>
    </row>
    <row r="56" spans="1:24" x14ac:dyDescent="0.15">
      <c r="A56" s="226"/>
      <c r="B56" s="142"/>
      <c r="C56" s="32"/>
      <c r="D56" s="6" t="s">
        <v>1012</v>
      </c>
      <c r="E56" s="4" t="s">
        <v>21</v>
      </c>
      <c r="F56" s="4">
        <v>1</v>
      </c>
      <c r="G56" s="4">
        <v>1</v>
      </c>
      <c r="I56" s="3"/>
      <c r="J56" s="3"/>
      <c r="P56" s="3"/>
      <c r="Q56" s="3"/>
      <c r="W56" s="3"/>
      <c r="X56" s="3"/>
    </row>
    <row r="57" spans="1:24" ht="27.75" customHeight="1" x14ac:dyDescent="0.15">
      <c r="A57" s="226"/>
      <c r="B57" s="141" t="s">
        <v>662</v>
      </c>
      <c r="C57" s="32"/>
      <c r="D57" s="254" t="s">
        <v>982</v>
      </c>
      <c r="E57" s="254"/>
      <c r="F57" s="254"/>
      <c r="G57" s="254"/>
      <c r="I57" s="3"/>
      <c r="J57" s="3"/>
      <c r="P57" s="3"/>
      <c r="Q57" s="3"/>
      <c r="W57" s="3"/>
      <c r="X57" s="3"/>
    </row>
    <row r="58" spans="1:24" x14ac:dyDescent="0.15">
      <c r="A58" s="226"/>
      <c r="B58" s="142"/>
      <c r="C58" s="32"/>
      <c r="D58" s="6" t="s">
        <v>1013</v>
      </c>
      <c r="E58" s="4" t="s">
        <v>21</v>
      </c>
      <c r="F58" s="4">
        <v>1</v>
      </c>
      <c r="G58" s="4">
        <v>1</v>
      </c>
      <c r="I58" s="3"/>
      <c r="J58" s="3"/>
      <c r="P58" s="3"/>
      <c r="Q58" s="3"/>
      <c r="W58" s="3"/>
      <c r="X58" s="3"/>
    </row>
    <row r="59" spans="1:24" x14ac:dyDescent="0.15">
      <c r="A59" s="226"/>
      <c r="B59" s="142"/>
      <c r="C59" s="32"/>
      <c r="D59" s="6"/>
      <c r="I59" s="3"/>
      <c r="J59" s="3"/>
      <c r="P59" s="3"/>
      <c r="Q59" s="3"/>
      <c r="W59" s="3"/>
      <c r="X59" s="3"/>
    </row>
    <row r="60" spans="1:24" ht="27" customHeight="1" x14ac:dyDescent="0.15">
      <c r="A60" s="226"/>
      <c r="B60" s="141" t="s">
        <v>984</v>
      </c>
      <c r="C60" s="32"/>
      <c r="D60" s="254" t="s">
        <v>985</v>
      </c>
      <c r="E60" s="254"/>
      <c r="F60" s="254"/>
      <c r="G60" s="254"/>
      <c r="I60" s="3"/>
      <c r="J60" s="3"/>
      <c r="P60" s="3"/>
      <c r="Q60" s="3"/>
      <c r="W60" s="3"/>
      <c r="X60" s="3"/>
    </row>
    <row r="61" spans="1:24" ht="11.25" customHeight="1" x14ac:dyDescent="0.15">
      <c r="A61" s="226"/>
      <c r="B61" s="142"/>
      <c r="C61" s="32"/>
      <c r="D61" s="6" t="s">
        <v>1014</v>
      </c>
      <c r="E61" s="4" t="s">
        <v>21</v>
      </c>
      <c r="F61" s="4">
        <v>1</v>
      </c>
      <c r="G61" s="4">
        <v>1</v>
      </c>
      <c r="I61" s="3"/>
      <c r="J61" s="3"/>
      <c r="P61" s="3"/>
      <c r="Q61" s="3"/>
      <c r="W61" s="3"/>
      <c r="X61" s="3"/>
    </row>
    <row r="62" spans="1:24" ht="14.25" customHeight="1" x14ac:dyDescent="0.15">
      <c r="A62" s="226"/>
      <c r="B62" s="141" t="s">
        <v>987</v>
      </c>
      <c r="C62" s="32"/>
      <c r="D62" s="254" t="s">
        <v>988</v>
      </c>
      <c r="E62" s="254"/>
      <c r="F62" s="254"/>
      <c r="G62" s="254"/>
      <c r="I62" s="3"/>
      <c r="J62" s="3"/>
      <c r="P62" s="3"/>
      <c r="Q62" s="3"/>
      <c r="W62" s="3"/>
      <c r="X62" s="3"/>
    </row>
    <row r="63" spans="1:24" x14ac:dyDescent="0.15">
      <c r="A63" s="226"/>
      <c r="B63" s="142"/>
      <c r="C63" s="32"/>
      <c r="D63" s="6" t="s">
        <v>1015</v>
      </c>
      <c r="E63" s="4" t="s">
        <v>24</v>
      </c>
      <c r="F63" s="4">
        <v>1</v>
      </c>
      <c r="G63" s="4">
        <v>1</v>
      </c>
      <c r="I63" s="3"/>
      <c r="J63" s="3"/>
      <c r="P63" s="3"/>
      <c r="Q63" s="3"/>
      <c r="W63" s="3"/>
      <c r="X63" s="3"/>
    </row>
    <row r="64" spans="1:24" ht="27.75" customHeight="1" x14ac:dyDescent="0.15">
      <c r="A64" s="226"/>
      <c r="B64" s="141" t="s">
        <v>990</v>
      </c>
      <c r="C64" s="32"/>
      <c r="D64" s="254" t="s">
        <v>991</v>
      </c>
      <c r="E64" s="254"/>
      <c r="F64" s="254"/>
      <c r="G64" s="254"/>
      <c r="I64" s="3"/>
      <c r="J64" s="3"/>
      <c r="P64" s="3"/>
      <c r="Q64" s="3"/>
      <c r="W64" s="3"/>
      <c r="X64" s="3"/>
    </row>
    <row r="65" spans="1:24" x14ac:dyDescent="0.15">
      <c r="A65" s="226"/>
      <c r="B65" s="32"/>
      <c r="C65" s="32"/>
      <c r="D65" s="6" t="s">
        <v>1016</v>
      </c>
      <c r="E65" s="4" t="s">
        <v>21</v>
      </c>
      <c r="F65" s="4">
        <v>1</v>
      </c>
      <c r="G65" s="4">
        <v>1</v>
      </c>
      <c r="I65" s="3"/>
      <c r="J65" s="3"/>
      <c r="P65" s="3"/>
      <c r="Q65" s="3"/>
      <c r="W65" s="3"/>
      <c r="X65" s="3"/>
    </row>
    <row r="66" spans="1:24" x14ac:dyDescent="0.15">
      <c r="A66" s="226"/>
      <c r="B66" s="32"/>
      <c r="C66" s="32"/>
      <c r="D66" s="6"/>
      <c r="I66" s="3"/>
      <c r="J66" s="3"/>
      <c r="P66" s="3"/>
      <c r="Q66" s="3"/>
      <c r="W66" s="3"/>
      <c r="X66" s="3"/>
    </row>
    <row r="67" spans="1:24" ht="13" x14ac:dyDescent="0.15">
      <c r="A67" s="226"/>
      <c r="B67" s="86" t="s">
        <v>996</v>
      </c>
      <c r="D67" s="128" t="s">
        <v>997</v>
      </c>
      <c r="E67" s="128"/>
      <c r="F67" s="128"/>
      <c r="G67" s="128"/>
      <c r="I67" s="3"/>
      <c r="J67" s="3"/>
      <c r="P67" s="3"/>
      <c r="Q67" s="3"/>
      <c r="W67" s="3"/>
      <c r="X67" s="3"/>
    </row>
    <row r="68" spans="1:24" ht="13" x14ac:dyDescent="0.15">
      <c r="A68" s="226"/>
      <c r="B68" s="36"/>
      <c r="D68" s="54" t="s">
        <v>1017</v>
      </c>
      <c r="E68" s="4" t="s">
        <v>14</v>
      </c>
      <c r="F68" s="4">
        <v>2</v>
      </c>
      <c r="G68" s="4">
        <v>2</v>
      </c>
      <c r="I68" s="3"/>
      <c r="J68" s="3"/>
      <c r="P68" s="3"/>
      <c r="Q68" s="3"/>
      <c r="W68" s="3"/>
      <c r="X68" s="3"/>
    </row>
    <row r="69" spans="1:24" x14ac:dyDescent="0.15">
      <c r="A69" s="226"/>
      <c r="B69" s="36"/>
      <c r="D69" s="54"/>
      <c r="I69" s="3"/>
      <c r="J69" s="3"/>
      <c r="P69" s="3"/>
      <c r="Q69" s="3"/>
      <c r="W69" s="3"/>
      <c r="X69" s="3"/>
    </row>
    <row r="70" spans="1:24" x14ac:dyDescent="0.15">
      <c r="A70" s="226"/>
      <c r="B70" s="89">
        <v>6</v>
      </c>
      <c r="C70" s="132"/>
      <c r="D70" s="132" t="s">
        <v>1000</v>
      </c>
      <c r="E70" s="132"/>
      <c r="F70" s="132"/>
      <c r="G70" s="132"/>
      <c r="I70" s="3"/>
      <c r="J70" s="3"/>
      <c r="P70" s="3"/>
      <c r="Q70" s="3"/>
      <c r="W70" s="3"/>
      <c r="X70" s="3"/>
    </row>
    <row r="71" spans="1:24" x14ac:dyDescent="0.15">
      <c r="A71" s="226"/>
      <c r="D71" s="6" t="s">
        <v>1018</v>
      </c>
      <c r="E71" s="4" t="s">
        <v>12</v>
      </c>
      <c r="F71" s="4">
        <v>2</v>
      </c>
      <c r="G71" s="4">
        <v>2</v>
      </c>
      <c r="I71" s="3"/>
      <c r="J71" s="3"/>
      <c r="P71" s="3"/>
      <c r="Q71" s="3"/>
      <c r="W71" s="3"/>
      <c r="X71" s="3"/>
    </row>
    <row r="72" spans="1:24" x14ac:dyDescent="0.15">
      <c r="A72" s="226"/>
      <c r="D72" s="6"/>
      <c r="I72" s="3"/>
      <c r="J72" s="3"/>
      <c r="P72" s="3"/>
      <c r="Q72" s="3"/>
      <c r="W72" s="3"/>
      <c r="X72" s="3"/>
    </row>
    <row r="73" spans="1:24" x14ac:dyDescent="0.15">
      <c r="A73" s="226"/>
      <c r="B73" s="89">
        <v>7</v>
      </c>
      <c r="C73" s="132"/>
      <c r="D73" s="132" t="s">
        <v>1019</v>
      </c>
      <c r="E73" s="132"/>
      <c r="F73" s="132"/>
      <c r="G73" s="132"/>
      <c r="I73" s="3"/>
      <c r="J73" s="3"/>
      <c r="P73" s="3"/>
      <c r="Q73" s="3"/>
      <c r="W73" s="3"/>
      <c r="X73" s="3"/>
    </row>
    <row r="74" spans="1:24" x14ac:dyDescent="0.15">
      <c r="A74" s="226"/>
      <c r="D74" s="6" t="s">
        <v>1020</v>
      </c>
      <c r="E74" s="4" t="s">
        <v>46</v>
      </c>
      <c r="F74" s="4">
        <v>1</v>
      </c>
      <c r="G74" s="4">
        <v>1</v>
      </c>
      <c r="I74" s="3"/>
      <c r="J74" s="3"/>
      <c r="P74" s="3"/>
      <c r="Q74" s="3"/>
      <c r="W74" s="3"/>
      <c r="X74" s="3"/>
    </row>
    <row r="75" spans="1:24" x14ac:dyDescent="0.15">
      <c r="A75" s="226"/>
      <c r="D75" s="6"/>
      <c r="I75" s="3"/>
      <c r="J75" s="3"/>
      <c r="P75" s="3"/>
      <c r="Q75" s="3"/>
      <c r="W75" s="3"/>
      <c r="X75" s="3"/>
    </row>
    <row r="76" spans="1:24" x14ac:dyDescent="0.15">
      <c r="A76" s="226"/>
      <c r="B76" s="88" t="s">
        <v>1002</v>
      </c>
      <c r="C76" s="132"/>
      <c r="D76" s="132" t="s">
        <v>1003</v>
      </c>
      <c r="E76" s="132"/>
      <c r="F76" s="132"/>
      <c r="G76" s="132"/>
      <c r="I76" s="3"/>
      <c r="J76" s="3"/>
      <c r="P76" s="3"/>
      <c r="Q76" s="3"/>
      <c r="W76" s="3"/>
      <c r="X76" s="3"/>
    </row>
    <row r="77" spans="1:24" x14ac:dyDescent="0.15">
      <c r="A77" s="226"/>
      <c r="D77" s="6" t="s">
        <v>1021</v>
      </c>
      <c r="E77" s="4" t="s">
        <v>24</v>
      </c>
      <c r="F77" s="4">
        <v>2</v>
      </c>
      <c r="G77" s="4">
        <v>1</v>
      </c>
      <c r="H77" s="1">
        <v>1</v>
      </c>
      <c r="I77" s="3"/>
      <c r="J77" s="3"/>
      <c r="P77" s="3"/>
      <c r="Q77" s="3"/>
      <c r="W77" s="3"/>
      <c r="X77" s="3"/>
    </row>
    <row r="78" spans="1:24" ht="15" customHeight="1" x14ac:dyDescent="0.15">
      <c r="A78" s="227"/>
      <c r="B78" s="210" t="s">
        <v>25</v>
      </c>
      <c r="C78" s="210"/>
      <c r="D78" s="210"/>
      <c r="E78" s="16"/>
      <c r="F78" s="17" t="s">
        <v>1022</v>
      </c>
      <c r="G78" s="17">
        <v>11</v>
      </c>
      <c r="H78" s="14"/>
      <c r="I78" s="208">
        <v>11</v>
      </c>
      <c r="J78" s="208"/>
      <c r="K78" s="208"/>
      <c r="L78" s="208"/>
      <c r="M78" s="208"/>
      <c r="N78" s="208"/>
      <c r="O78" s="208"/>
      <c r="P78" s="208"/>
      <c r="Q78" s="208"/>
      <c r="R78" s="208"/>
      <c r="S78" s="208"/>
      <c r="U78" s="3"/>
      <c r="V78" s="53"/>
      <c r="W78" s="53"/>
      <c r="X78" s="3"/>
    </row>
    <row r="79" spans="1:24" x14ac:dyDescent="0.15">
      <c r="U79" s="3"/>
    </row>
    <row r="80" spans="1:24" x14ac:dyDescent="0.15">
      <c r="A80" s="225" t="s">
        <v>31</v>
      </c>
      <c r="B80" s="85"/>
      <c r="C80" s="64"/>
      <c r="D80" s="129" t="s">
        <v>971</v>
      </c>
      <c r="E80" s="64"/>
      <c r="F80" s="64"/>
      <c r="G80" s="64"/>
      <c r="H80" s="6">
        <v>2.5</v>
      </c>
      <c r="I80" s="3"/>
      <c r="J80" s="3"/>
      <c r="P80" s="3"/>
      <c r="Q80" s="3"/>
      <c r="W80" s="3"/>
      <c r="X80" s="3"/>
    </row>
    <row r="81" spans="1:24" ht="14.25" customHeight="1" x14ac:dyDescent="0.15">
      <c r="A81" s="226"/>
      <c r="B81" s="86" t="s">
        <v>646</v>
      </c>
      <c r="C81" s="207" t="s">
        <v>972</v>
      </c>
      <c r="D81" s="207"/>
      <c r="E81" s="207"/>
      <c r="F81" s="207"/>
      <c r="G81" s="207"/>
      <c r="H81" s="6"/>
      <c r="I81" s="3"/>
      <c r="J81" s="3"/>
      <c r="P81" s="3"/>
      <c r="Q81" s="3"/>
      <c r="W81" s="3"/>
      <c r="X81" s="3"/>
    </row>
    <row r="82" spans="1:24" ht="13" x14ac:dyDescent="0.15">
      <c r="A82" s="226"/>
      <c r="B82" s="36"/>
      <c r="D82" s="54" t="s">
        <v>1023</v>
      </c>
      <c r="E82" s="4" t="s">
        <v>21</v>
      </c>
      <c r="F82" s="4">
        <v>2</v>
      </c>
      <c r="G82" s="4">
        <v>3</v>
      </c>
      <c r="H82" s="1">
        <v>2.5</v>
      </c>
      <c r="I82" s="3"/>
      <c r="J82" s="3"/>
      <c r="P82" s="3"/>
      <c r="Q82" s="3"/>
      <c r="W82" s="3"/>
      <c r="X82" s="3"/>
    </row>
    <row r="83" spans="1:24" ht="12.75" customHeight="1" x14ac:dyDescent="0.15">
      <c r="A83" s="226"/>
      <c r="B83" s="86" t="s">
        <v>649</v>
      </c>
      <c r="C83" s="254" t="s">
        <v>974</v>
      </c>
      <c r="D83" s="254"/>
      <c r="E83" s="254"/>
      <c r="F83" s="254"/>
      <c r="G83" s="254"/>
      <c r="I83" s="3"/>
      <c r="J83" s="3"/>
      <c r="P83" s="3"/>
      <c r="Q83" s="3"/>
      <c r="W83" s="3"/>
      <c r="X83" s="3"/>
    </row>
    <row r="84" spans="1:24" x14ac:dyDescent="0.15">
      <c r="A84" s="226"/>
      <c r="B84" s="36"/>
      <c r="D84" s="6" t="s">
        <v>1024</v>
      </c>
      <c r="E84" s="4" t="s">
        <v>21</v>
      </c>
      <c r="F84" s="4">
        <v>2</v>
      </c>
      <c r="G84" s="4">
        <v>3</v>
      </c>
      <c r="I84" s="3"/>
      <c r="J84" s="3"/>
      <c r="P84" s="3"/>
      <c r="Q84" s="3"/>
      <c r="W84" s="3"/>
      <c r="X84" s="3"/>
    </row>
    <row r="85" spans="1:24" ht="11.25" customHeight="1" x14ac:dyDescent="0.15">
      <c r="A85" s="226"/>
      <c r="B85" s="86" t="s">
        <v>652</v>
      </c>
      <c r="C85" s="254" t="s">
        <v>1008</v>
      </c>
      <c r="D85" s="254"/>
      <c r="E85" s="254"/>
      <c r="F85" s="254"/>
      <c r="G85" s="254"/>
      <c r="H85" s="1">
        <v>3</v>
      </c>
      <c r="I85" s="3"/>
      <c r="J85" s="3"/>
      <c r="P85" s="3"/>
      <c r="Q85" s="3"/>
      <c r="W85" s="3"/>
      <c r="X85" s="3"/>
    </row>
    <row r="86" spans="1:24" x14ac:dyDescent="0.15">
      <c r="A86" s="226"/>
      <c r="B86" s="36"/>
      <c r="D86" s="6" t="s">
        <v>1025</v>
      </c>
      <c r="E86" s="4" t="s">
        <v>21</v>
      </c>
      <c r="F86" s="4">
        <v>1</v>
      </c>
      <c r="G86" s="4">
        <v>1.5</v>
      </c>
      <c r="H86" s="1">
        <v>3</v>
      </c>
      <c r="I86" s="3"/>
      <c r="J86" s="3"/>
      <c r="P86" s="3"/>
      <c r="Q86" s="3"/>
      <c r="W86" s="3"/>
      <c r="X86" s="3"/>
    </row>
    <row r="87" spans="1:24" x14ac:dyDescent="0.15">
      <c r="A87" s="226"/>
      <c r="B87" s="36"/>
      <c r="D87" s="6" t="s">
        <v>695</v>
      </c>
      <c r="E87" s="4" t="s">
        <v>21</v>
      </c>
      <c r="F87" s="4">
        <v>1</v>
      </c>
      <c r="G87" s="4">
        <v>1</v>
      </c>
      <c r="I87" s="3"/>
      <c r="J87" s="3"/>
      <c r="P87" s="3"/>
      <c r="Q87" s="3"/>
      <c r="W87" s="3"/>
      <c r="X87" s="3"/>
    </row>
    <row r="88" spans="1:24" x14ac:dyDescent="0.15">
      <c r="A88" s="226"/>
      <c r="B88" s="36"/>
      <c r="D88" s="54"/>
      <c r="I88" s="3"/>
      <c r="J88" s="3"/>
      <c r="P88" s="3"/>
      <c r="Q88" s="3"/>
      <c r="W88" s="3"/>
      <c r="X88" s="3"/>
    </row>
    <row r="89" spans="1:24" ht="26.25" customHeight="1" x14ac:dyDescent="0.15">
      <c r="A89" s="226"/>
      <c r="B89" s="141" t="s">
        <v>656</v>
      </c>
      <c r="C89" s="32"/>
      <c r="D89" s="254" t="s">
        <v>978</v>
      </c>
      <c r="E89" s="254"/>
      <c r="F89" s="254"/>
      <c r="G89" s="254"/>
      <c r="H89" s="83"/>
      <c r="I89" s="3"/>
      <c r="J89" s="3"/>
      <c r="P89" s="3"/>
      <c r="Q89" s="3"/>
      <c r="W89" s="3"/>
      <c r="X89" s="3"/>
    </row>
    <row r="90" spans="1:24" ht="13" x14ac:dyDescent="0.15">
      <c r="A90" s="226"/>
      <c r="B90" s="142"/>
      <c r="C90" s="32"/>
      <c r="D90" s="54" t="s">
        <v>1026</v>
      </c>
      <c r="E90" s="4" t="s">
        <v>21</v>
      </c>
      <c r="F90" s="4">
        <v>1</v>
      </c>
      <c r="G90" s="4">
        <v>1</v>
      </c>
      <c r="I90" s="3"/>
      <c r="J90" s="3"/>
      <c r="P90" s="3"/>
      <c r="Q90" s="3"/>
      <c r="W90" s="3"/>
      <c r="X90" s="3"/>
    </row>
    <row r="91" spans="1:24" ht="17.25" customHeight="1" x14ac:dyDescent="0.15">
      <c r="A91" s="226"/>
      <c r="B91" s="141" t="s">
        <v>659</v>
      </c>
      <c r="C91" s="32"/>
      <c r="D91" s="254" t="s">
        <v>980</v>
      </c>
      <c r="E91" s="254"/>
      <c r="F91" s="254"/>
      <c r="G91" s="254"/>
      <c r="I91" s="3"/>
      <c r="J91" s="3"/>
      <c r="P91" s="3"/>
      <c r="Q91" s="3"/>
      <c r="W91" s="3"/>
      <c r="X91" s="3"/>
    </row>
    <row r="92" spans="1:24" ht="13" x14ac:dyDescent="0.15">
      <c r="A92" s="226"/>
      <c r="B92" s="142"/>
      <c r="C92" s="32"/>
      <c r="D92" s="54" t="s">
        <v>1027</v>
      </c>
      <c r="E92" s="4" t="s">
        <v>24</v>
      </c>
      <c r="F92" s="4">
        <v>2</v>
      </c>
      <c r="G92" s="4">
        <v>1</v>
      </c>
      <c r="I92" s="3"/>
      <c r="J92" s="3"/>
      <c r="P92" s="3"/>
      <c r="Q92" s="3"/>
      <c r="W92" s="3"/>
      <c r="X92" s="3"/>
    </row>
    <row r="93" spans="1:24" ht="28.5" customHeight="1" x14ac:dyDescent="0.15">
      <c r="A93" s="226"/>
      <c r="B93" s="141" t="s">
        <v>662</v>
      </c>
      <c r="C93" s="32"/>
      <c r="D93" s="254" t="s">
        <v>982</v>
      </c>
      <c r="E93" s="254"/>
      <c r="F93" s="254"/>
      <c r="G93" s="254"/>
      <c r="I93" s="3"/>
      <c r="J93" s="3"/>
      <c r="P93" s="3"/>
      <c r="Q93" s="3"/>
      <c r="W93" s="3"/>
      <c r="X93" s="3"/>
    </row>
    <row r="94" spans="1:24" ht="13" x14ac:dyDescent="0.15">
      <c r="A94" s="226"/>
      <c r="B94" s="142"/>
      <c r="C94" s="32"/>
      <c r="D94" s="54" t="s">
        <v>1028</v>
      </c>
      <c r="E94" s="4" t="s">
        <v>21</v>
      </c>
      <c r="F94" s="4">
        <v>1</v>
      </c>
      <c r="G94" s="4">
        <v>1</v>
      </c>
      <c r="I94" s="3"/>
      <c r="J94" s="3"/>
      <c r="P94" s="3"/>
      <c r="Q94" s="3"/>
      <c r="W94" s="3"/>
      <c r="X94" s="3"/>
    </row>
    <row r="95" spans="1:24" x14ac:dyDescent="0.15">
      <c r="A95" s="226"/>
      <c r="B95" s="142"/>
      <c r="C95" s="32"/>
      <c r="D95" s="54"/>
      <c r="I95" s="3"/>
      <c r="J95" s="3"/>
      <c r="P95" s="3"/>
      <c r="Q95" s="3"/>
      <c r="W95" s="3"/>
      <c r="X95" s="3"/>
    </row>
    <row r="96" spans="1:24" ht="27" customHeight="1" x14ac:dyDescent="0.15">
      <c r="A96" s="226"/>
      <c r="B96" s="141" t="s">
        <v>984</v>
      </c>
      <c r="C96" s="32"/>
      <c r="D96" s="254" t="s">
        <v>985</v>
      </c>
      <c r="E96" s="254"/>
      <c r="F96" s="254"/>
      <c r="G96" s="254"/>
      <c r="I96" s="3"/>
      <c r="J96" s="3"/>
      <c r="P96" s="3"/>
      <c r="Q96" s="3"/>
      <c r="W96" s="3"/>
      <c r="X96" s="3"/>
    </row>
    <row r="97" spans="1:24" x14ac:dyDescent="0.15">
      <c r="A97" s="226"/>
      <c r="B97" s="142"/>
      <c r="C97" s="32"/>
      <c r="D97" s="6" t="s">
        <v>1029</v>
      </c>
      <c r="E97" s="4" t="s">
        <v>21</v>
      </c>
      <c r="F97" s="4">
        <v>1</v>
      </c>
      <c r="G97" s="4">
        <v>1</v>
      </c>
      <c r="I97" s="3"/>
      <c r="J97" s="3"/>
      <c r="P97" s="3"/>
      <c r="Q97" s="3"/>
      <c r="W97" s="3"/>
      <c r="X97" s="3"/>
    </row>
    <row r="98" spans="1:24" ht="27.75" customHeight="1" x14ac:dyDescent="0.15">
      <c r="A98" s="226"/>
      <c r="B98" s="141" t="s">
        <v>990</v>
      </c>
      <c r="C98" s="32"/>
      <c r="D98" s="254" t="s">
        <v>991</v>
      </c>
      <c r="E98" s="254"/>
      <c r="F98" s="254"/>
      <c r="G98" s="254"/>
      <c r="I98" s="3"/>
      <c r="J98" s="3"/>
      <c r="P98" s="3"/>
      <c r="Q98" s="3"/>
      <c r="W98" s="3"/>
      <c r="X98" s="3"/>
    </row>
    <row r="99" spans="1:24" ht="13" x14ac:dyDescent="0.15">
      <c r="A99" s="226"/>
      <c r="B99" s="36"/>
      <c r="D99" s="54" t="s">
        <v>1030</v>
      </c>
      <c r="E99" s="4" t="s">
        <v>24</v>
      </c>
      <c r="F99" s="4">
        <v>1</v>
      </c>
      <c r="G99" s="4">
        <v>1</v>
      </c>
      <c r="I99" s="3"/>
      <c r="J99" s="3"/>
      <c r="P99" s="3"/>
      <c r="Q99" s="3"/>
      <c r="W99" s="3"/>
      <c r="X99" s="3"/>
    </row>
    <row r="100" spans="1:24" x14ac:dyDescent="0.15">
      <c r="A100" s="226"/>
      <c r="B100" s="36"/>
      <c r="I100" s="3"/>
      <c r="J100" s="3"/>
      <c r="P100" s="3"/>
      <c r="Q100" s="3"/>
      <c r="W100" s="3"/>
      <c r="X100" s="3"/>
    </row>
    <row r="101" spans="1:24" ht="13" x14ac:dyDescent="0.15">
      <c r="A101" s="226"/>
      <c r="B101" s="86" t="s">
        <v>996</v>
      </c>
      <c r="D101" s="128" t="s">
        <v>997</v>
      </c>
      <c r="E101" s="128"/>
      <c r="F101" s="128"/>
      <c r="G101" s="128"/>
      <c r="I101" s="3"/>
      <c r="J101" s="3"/>
      <c r="P101" s="3"/>
      <c r="Q101" s="3"/>
      <c r="W101" s="3"/>
      <c r="X101" s="3"/>
    </row>
    <row r="102" spans="1:24" ht="13" x14ac:dyDescent="0.15">
      <c r="A102" s="226"/>
      <c r="B102" s="36"/>
      <c r="D102" s="54" t="s">
        <v>1031</v>
      </c>
      <c r="E102" s="4" t="s">
        <v>14</v>
      </c>
      <c r="F102" s="4">
        <v>2</v>
      </c>
      <c r="G102" s="4">
        <v>2</v>
      </c>
      <c r="I102" s="3"/>
      <c r="J102" s="3"/>
      <c r="P102" s="3"/>
      <c r="Q102" s="3"/>
      <c r="W102" s="3"/>
      <c r="X102" s="3"/>
    </row>
    <row r="103" spans="1:24" x14ac:dyDescent="0.15">
      <c r="A103" s="226"/>
      <c r="B103" s="36"/>
      <c r="D103" s="54"/>
      <c r="I103" s="3"/>
      <c r="J103" s="3"/>
      <c r="P103" s="3"/>
      <c r="Q103" s="3"/>
      <c r="W103" s="3"/>
      <c r="X103" s="3"/>
    </row>
    <row r="104" spans="1:24" ht="10.5" customHeight="1" x14ac:dyDescent="0.15">
      <c r="A104" s="226"/>
      <c r="B104" s="86">
        <v>6</v>
      </c>
      <c r="C104" s="132"/>
      <c r="D104" s="132" t="s">
        <v>1000</v>
      </c>
      <c r="E104" s="132"/>
      <c r="F104" s="132"/>
      <c r="G104" s="132"/>
      <c r="H104" s="1">
        <v>7</v>
      </c>
      <c r="I104" s="3"/>
      <c r="J104" s="3"/>
      <c r="P104" s="3"/>
      <c r="Q104" s="3"/>
      <c r="W104" s="3"/>
      <c r="X104" s="3"/>
    </row>
    <row r="105" spans="1:24" ht="36" customHeight="1" x14ac:dyDescent="0.15">
      <c r="A105" s="226"/>
      <c r="D105" s="50" t="s">
        <v>1032</v>
      </c>
      <c r="E105" s="4" t="s">
        <v>12</v>
      </c>
      <c r="F105" s="4">
        <v>2</v>
      </c>
      <c r="G105" s="4">
        <v>2</v>
      </c>
      <c r="H105" s="1">
        <v>7</v>
      </c>
      <c r="I105" s="3"/>
      <c r="J105" s="3"/>
      <c r="P105" s="3"/>
      <c r="Q105" s="3"/>
      <c r="W105" s="3"/>
      <c r="X105" s="3"/>
    </row>
    <row r="106" spans="1:24" ht="13" x14ac:dyDescent="0.15">
      <c r="A106" s="226"/>
      <c r="D106" s="54" t="s">
        <v>1033</v>
      </c>
      <c r="E106" s="4" t="s">
        <v>14</v>
      </c>
      <c r="F106" s="4">
        <v>2</v>
      </c>
      <c r="G106" s="4">
        <v>2</v>
      </c>
      <c r="I106" s="3"/>
      <c r="J106" s="3"/>
      <c r="P106" s="3"/>
      <c r="Q106" s="3"/>
      <c r="W106" s="3"/>
      <c r="X106" s="3"/>
    </row>
    <row r="107" spans="1:24" x14ac:dyDescent="0.15">
      <c r="A107" s="226"/>
      <c r="D107" s="54"/>
      <c r="I107" s="3"/>
      <c r="J107" s="3"/>
      <c r="P107" s="3"/>
      <c r="Q107" s="3"/>
      <c r="W107" s="3"/>
      <c r="X107" s="3"/>
    </row>
    <row r="108" spans="1:24" x14ac:dyDescent="0.15">
      <c r="A108" s="226"/>
      <c r="B108" s="89">
        <v>7</v>
      </c>
      <c r="C108" s="132"/>
      <c r="D108" s="132" t="s">
        <v>1019</v>
      </c>
      <c r="E108" s="132"/>
      <c r="F108" s="132"/>
      <c r="G108" s="132"/>
      <c r="I108" s="3"/>
      <c r="J108" s="3"/>
      <c r="P108" s="3"/>
      <c r="Q108" s="3"/>
      <c r="W108" s="3"/>
      <c r="X108" s="3"/>
    </row>
    <row r="109" spans="1:24" x14ac:dyDescent="0.15">
      <c r="A109" s="226"/>
      <c r="D109" s="6" t="s">
        <v>1034</v>
      </c>
      <c r="E109" s="4" t="s">
        <v>24</v>
      </c>
      <c r="F109" s="4">
        <v>1</v>
      </c>
      <c r="G109" s="4">
        <v>1</v>
      </c>
      <c r="I109" s="3"/>
      <c r="J109" s="3"/>
      <c r="P109" s="3"/>
      <c r="Q109" s="3"/>
      <c r="W109" s="3"/>
      <c r="X109" s="3"/>
    </row>
    <row r="110" spans="1:24" x14ac:dyDescent="0.15">
      <c r="A110" s="226"/>
      <c r="D110" s="6"/>
      <c r="I110" s="3"/>
      <c r="J110" s="3"/>
      <c r="P110" s="3"/>
      <c r="Q110" s="3"/>
      <c r="W110" s="3"/>
      <c r="X110" s="3"/>
    </row>
    <row r="111" spans="1:24" x14ac:dyDescent="0.15">
      <c r="A111" s="226"/>
      <c r="B111" s="86" t="s">
        <v>1002</v>
      </c>
      <c r="C111" s="132"/>
      <c r="D111" s="132" t="s">
        <v>1003</v>
      </c>
      <c r="E111" s="132"/>
      <c r="F111" s="132"/>
      <c r="G111" s="132"/>
      <c r="I111" s="3"/>
      <c r="J111" s="3"/>
      <c r="P111" s="3"/>
      <c r="Q111" s="3"/>
      <c r="W111" s="3"/>
      <c r="X111" s="3"/>
    </row>
    <row r="112" spans="1:24" x14ac:dyDescent="0.15">
      <c r="A112" s="226"/>
      <c r="D112" s="6" t="s">
        <v>1035</v>
      </c>
      <c r="E112" s="4" t="s">
        <v>24</v>
      </c>
      <c r="F112" s="4">
        <v>2</v>
      </c>
      <c r="G112" s="4">
        <v>1</v>
      </c>
      <c r="I112" s="3"/>
      <c r="J112" s="3"/>
      <c r="P112" s="3"/>
      <c r="Q112" s="3"/>
      <c r="W112" s="3"/>
      <c r="X112" s="3"/>
    </row>
    <row r="113" spans="1:29" ht="15" customHeight="1" x14ac:dyDescent="0.15">
      <c r="A113" s="227"/>
      <c r="B113" s="210" t="s">
        <v>25</v>
      </c>
      <c r="C113" s="210"/>
      <c r="D113" s="210"/>
      <c r="E113" s="16"/>
      <c r="F113" s="17" t="s">
        <v>1036</v>
      </c>
      <c r="G113" s="17">
        <v>13</v>
      </c>
      <c r="H113" s="14"/>
      <c r="I113" s="208">
        <v>13</v>
      </c>
      <c r="J113" s="208"/>
      <c r="K113" s="208"/>
      <c r="L113" s="208"/>
      <c r="M113" s="208"/>
      <c r="N113" s="208"/>
      <c r="O113" s="208"/>
      <c r="P113" s="208"/>
      <c r="Q113" s="208"/>
      <c r="R113" s="208"/>
      <c r="S113" s="208"/>
      <c r="T113" s="208"/>
      <c r="U113" s="53"/>
      <c r="V113" s="53"/>
      <c r="W113" s="53"/>
      <c r="X113" s="3"/>
    </row>
    <row r="115" spans="1:29" ht="11.25" customHeight="1" x14ac:dyDescent="0.15">
      <c r="A115" s="225" t="s">
        <v>41</v>
      </c>
      <c r="B115" s="85"/>
      <c r="C115" s="64"/>
      <c r="D115" s="129" t="s">
        <v>971</v>
      </c>
      <c r="E115" s="64"/>
      <c r="F115" s="64"/>
      <c r="G115" s="64"/>
      <c r="H115" s="6">
        <v>2.5</v>
      </c>
      <c r="I115" s="3"/>
      <c r="J115" s="3"/>
      <c r="P115" s="3"/>
      <c r="Q115" s="3"/>
      <c r="W115" s="3"/>
      <c r="X115" s="3"/>
      <c r="AC115" s="18"/>
    </row>
    <row r="116" spans="1:29" ht="14" x14ac:dyDescent="0.15">
      <c r="A116" s="226"/>
      <c r="B116" s="86" t="s">
        <v>646</v>
      </c>
      <c r="C116" s="207" t="s">
        <v>972</v>
      </c>
      <c r="D116" s="207"/>
      <c r="E116" s="207"/>
      <c r="F116" s="207"/>
      <c r="G116" s="207"/>
      <c r="H116" s="6"/>
      <c r="I116" s="3"/>
      <c r="J116" s="3"/>
      <c r="P116" s="3"/>
      <c r="Q116" s="3"/>
      <c r="W116" s="3"/>
      <c r="X116" s="3"/>
      <c r="AC116" s="18"/>
    </row>
    <row r="117" spans="1:29" ht="11.25" customHeight="1" x14ac:dyDescent="0.15">
      <c r="A117" s="226"/>
      <c r="B117" s="36"/>
      <c r="D117" s="54" t="s">
        <v>1037</v>
      </c>
      <c r="E117" s="4" t="s">
        <v>21</v>
      </c>
      <c r="F117" s="4">
        <v>2</v>
      </c>
      <c r="G117" s="4">
        <v>3</v>
      </c>
      <c r="I117" s="3"/>
      <c r="J117" s="3"/>
      <c r="P117" s="3"/>
      <c r="Q117" s="3"/>
      <c r="W117" s="3"/>
      <c r="X117" s="3"/>
      <c r="AC117" s="18"/>
    </row>
    <row r="118" spans="1:29" ht="12" customHeight="1" x14ac:dyDescent="0.15">
      <c r="A118" s="226"/>
      <c r="B118" s="86" t="s">
        <v>649</v>
      </c>
      <c r="C118" s="254" t="s">
        <v>974</v>
      </c>
      <c r="D118" s="254"/>
      <c r="E118" s="254"/>
      <c r="F118" s="254"/>
      <c r="G118" s="254"/>
      <c r="I118" s="3"/>
      <c r="J118" s="3"/>
      <c r="P118" s="3"/>
      <c r="Q118" s="3"/>
      <c r="W118" s="3"/>
      <c r="X118" s="3"/>
      <c r="AC118" s="18"/>
    </row>
    <row r="119" spans="1:29" ht="11.25" customHeight="1" x14ac:dyDescent="0.15">
      <c r="A119" s="226"/>
      <c r="B119" s="36"/>
      <c r="D119" s="6" t="s">
        <v>1038</v>
      </c>
      <c r="E119" s="4" t="s">
        <v>21</v>
      </c>
      <c r="F119" s="4">
        <v>2</v>
      </c>
      <c r="G119" s="4">
        <v>3</v>
      </c>
      <c r="H119" s="1">
        <v>1.5</v>
      </c>
      <c r="I119" s="3"/>
      <c r="J119" s="3"/>
      <c r="P119" s="3"/>
      <c r="Q119" s="3"/>
      <c r="W119" s="3"/>
      <c r="X119" s="3"/>
      <c r="AC119" s="18"/>
    </row>
    <row r="120" spans="1:29" ht="11.25" customHeight="1" x14ac:dyDescent="0.15">
      <c r="A120" s="226"/>
      <c r="B120" s="86" t="s">
        <v>652</v>
      </c>
      <c r="C120" s="254" t="s">
        <v>1008</v>
      </c>
      <c r="D120" s="254"/>
      <c r="E120" s="254"/>
      <c r="F120" s="254"/>
      <c r="G120" s="254"/>
      <c r="H120" s="1">
        <v>4</v>
      </c>
      <c r="I120" s="3"/>
      <c r="J120" s="3"/>
      <c r="P120" s="3"/>
      <c r="Q120" s="3"/>
      <c r="W120" s="3"/>
      <c r="X120" s="3"/>
      <c r="AC120" s="18"/>
    </row>
    <row r="121" spans="1:29" ht="11.25" customHeight="1" x14ac:dyDescent="0.15">
      <c r="A121" s="226"/>
      <c r="B121" s="36"/>
      <c r="D121" s="6" t="s">
        <v>1039</v>
      </c>
      <c r="E121" s="4" t="s">
        <v>21</v>
      </c>
      <c r="F121" s="4">
        <v>1</v>
      </c>
      <c r="G121" s="4">
        <v>1.5</v>
      </c>
      <c r="I121" s="3"/>
      <c r="J121" s="3"/>
      <c r="P121" s="3"/>
      <c r="Q121" s="3"/>
      <c r="W121" s="3"/>
      <c r="X121" s="3"/>
    </row>
    <row r="122" spans="1:29" ht="11.25" customHeight="1" x14ac:dyDescent="0.15">
      <c r="A122" s="226"/>
      <c r="B122" s="36"/>
      <c r="D122" s="6" t="s">
        <v>710</v>
      </c>
      <c r="E122" s="4" t="s">
        <v>21</v>
      </c>
      <c r="F122" s="4">
        <v>1</v>
      </c>
      <c r="G122" s="4">
        <v>1</v>
      </c>
      <c r="I122" s="3"/>
      <c r="J122" s="3"/>
      <c r="P122" s="3"/>
      <c r="Q122" s="3"/>
      <c r="W122" s="3"/>
      <c r="X122" s="3"/>
    </row>
    <row r="123" spans="1:29" x14ac:dyDescent="0.15">
      <c r="A123" s="226"/>
      <c r="B123" s="36"/>
      <c r="D123" s="6" t="s">
        <v>712</v>
      </c>
      <c r="E123" s="4" t="s">
        <v>24</v>
      </c>
      <c r="F123" s="4">
        <v>1</v>
      </c>
      <c r="G123" s="4">
        <v>1</v>
      </c>
      <c r="H123" s="36"/>
      <c r="I123" s="3"/>
      <c r="J123" s="3"/>
      <c r="P123" s="3"/>
      <c r="Q123" s="3"/>
      <c r="W123" s="3"/>
      <c r="X123" s="3"/>
    </row>
    <row r="124" spans="1:29" x14ac:dyDescent="0.15">
      <c r="A124" s="226"/>
      <c r="B124" s="36"/>
      <c r="D124" s="54"/>
      <c r="I124" s="3"/>
      <c r="J124" s="3"/>
      <c r="P124" s="3"/>
      <c r="Q124" s="3"/>
      <c r="W124" s="3"/>
      <c r="X124" s="3"/>
    </row>
    <row r="125" spans="1:29" ht="29.25" customHeight="1" x14ac:dyDescent="0.15">
      <c r="A125" s="226"/>
      <c r="B125" s="141" t="s">
        <v>656</v>
      </c>
      <c r="C125" s="32"/>
      <c r="D125" s="254" t="s">
        <v>978</v>
      </c>
      <c r="E125" s="254"/>
      <c r="F125" s="254"/>
      <c r="G125" s="254"/>
      <c r="H125" s="83"/>
      <c r="I125" s="3"/>
      <c r="J125" s="3"/>
      <c r="P125" s="3"/>
      <c r="Q125" s="3"/>
      <c r="W125" s="3"/>
      <c r="X125" s="3"/>
    </row>
    <row r="126" spans="1:29" ht="13" x14ac:dyDescent="0.15">
      <c r="A126" s="226"/>
      <c r="B126" s="142"/>
      <c r="C126" s="32"/>
      <c r="D126" s="54" t="s">
        <v>1040</v>
      </c>
      <c r="E126" s="4" t="s">
        <v>21</v>
      </c>
      <c r="F126" s="4">
        <v>1</v>
      </c>
      <c r="G126" s="4">
        <v>1</v>
      </c>
      <c r="I126" s="3"/>
      <c r="J126" s="3"/>
      <c r="P126" s="3"/>
      <c r="Q126" s="3"/>
      <c r="W126" s="3"/>
      <c r="X126" s="3"/>
    </row>
    <row r="127" spans="1:29" ht="13.5" customHeight="1" x14ac:dyDescent="0.15">
      <c r="A127" s="226"/>
      <c r="B127" s="141" t="s">
        <v>659</v>
      </c>
      <c r="C127" s="32"/>
      <c r="D127" s="254" t="s">
        <v>980</v>
      </c>
      <c r="E127" s="254"/>
      <c r="F127" s="254"/>
      <c r="G127" s="254"/>
      <c r="I127" s="3"/>
      <c r="J127" s="3"/>
      <c r="P127" s="3"/>
      <c r="Q127" s="3"/>
      <c r="W127" s="3"/>
      <c r="X127" s="3"/>
    </row>
    <row r="128" spans="1:29" ht="13" x14ac:dyDescent="0.15">
      <c r="A128" s="226"/>
      <c r="B128" s="142"/>
      <c r="C128" s="32"/>
      <c r="D128" s="54" t="s">
        <v>1041</v>
      </c>
      <c r="E128" s="4" t="s">
        <v>24</v>
      </c>
      <c r="F128" s="4">
        <v>1</v>
      </c>
      <c r="G128" s="4">
        <v>1</v>
      </c>
      <c r="I128" s="3"/>
      <c r="J128" s="3"/>
      <c r="P128" s="3"/>
      <c r="Q128" s="3"/>
      <c r="W128" s="3"/>
      <c r="X128" s="3"/>
    </row>
    <row r="129" spans="1:24" ht="26.25" customHeight="1" x14ac:dyDescent="0.15">
      <c r="A129" s="226"/>
      <c r="B129" s="141" t="s">
        <v>662</v>
      </c>
      <c r="C129" s="32"/>
      <c r="D129" s="254" t="s">
        <v>982</v>
      </c>
      <c r="E129" s="254"/>
      <c r="F129" s="254"/>
      <c r="G129" s="254"/>
      <c r="I129" s="3"/>
      <c r="J129" s="3"/>
      <c r="P129" s="3"/>
      <c r="Q129" s="3"/>
      <c r="W129" s="3"/>
      <c r="X129" s="3"/>
    </row>
    <row r="130" spans="1:24" ht="13" x14ac:dyDescent="0.15">
      <c r="A130" s="226"/>
      <c r="B130" s="142"/>
      <c r="C130" s="32"/>
      <c r="D130" s="54" t="s">
        <v>1042</v>
      </c>
      <c r="E130" s="4" t="s">
        <v>21</v>
      </c>
      <c r="F130" s="4">
        <v>1</v>
      </c>
      <c r="G130" s="4">
        <v>1</v>
      </c>
      <c r="I130" s="3"/>
      <c r="J130" s="3"/>
      <c r="P130" s="3"/>
      <c r="Q130" s="3"/>
      <c r="W130" s="3"/>
      <c r="X130" s="3"/>
    </row>
    <row r="131" spans="1:24" x14ac:dyDescent="0.15">
      <c r="A131" s="226"/>
      <c r="B131" s="142"/>
      <c r="C131" s="32"/>
      <c r="D131" s="54"/>
      <c r="I131" s="3"/>
      <c r="J131" s="3"/>
      <c r="P131" s="3"/>
      <c r="Q131" s="3"/>
      <c r="W131" s="3"/>
      <c r="X131" s="3"/>
    </row>
    <row r="132" spans="1:24" ht="29.25" customHeight="1" x14ac:dyDescent="0.15">
      <c r="A132" s="226"/>
      <c r="B132" s="141" t="s">
        <v>984</v>
      </c>
      <c r="C132" s="32"/>
      <c r="D132" s="254" t="s">
        <v>985</v>
      </c>
      <c r="E132" s="254"/>
      <c r="F132" s="254"/>
      <c r="G132" s="254"/>
      <c r="I132" s="3"/>
      <c r="J132" s="3"/>
      <c r="P132" s="3"/>
      <c r="Q132" s="3"/>
      <c r="W132" s="3"/>
      <c r="X132" s="3"/>
    </row>
    <row r="133" spans="1:24" x14ac:dyDescent="0.15">
      <c r="A133" s="226"/>
      <c r="B133" s="142"/>
      <c r="C133" s="32"/>
      <c r="D133" s="6" t="s">
        <v>1043</v>
      </c>
      <c r="E133" s="4" t="s">
        <v>21</v>
      </c>
      <c r="F133" s="4">
        <v>1</v>
      </c>
      <c r="G133" s="4">
        <v>1</v>
      </c>
      <c r="I133" s="3"/>
      <c r="J133" s="3"/>
      <c r="P133" s="3"/>
      <c r="Q133" s="3"/>
      <c r="W133" s="3"/>
      <c r="X133" s="3"/>
    </row>
    <row r="134" spans="1:24" ht="29.25" customHeight="1" x14ac:dyDescent="0.15">
      <c r="A134" s="226"/>
      <c r="B134" s="141" t="s">
        <v>990</v>
      </c>
      <c r="C134" s="32"/>
      <c r="D134" s="254" t="s">
        <v>991</v>
      </c>
      <c r="E134" s="254"/>
      <c r="F134" s="254"/>
      <c r="G134" s="254"/>
      <c r="I134" s="3"/>
      <c r="J134" s="3"/>
      <c r="P134" s="3"/>
      <c r="Q134" s="3"/>
      <c r="W134" s="3"/>
      <c r="X134" s="3"/>
    </row>
    <row r="135" spans="1:24" ht="13" x14ac:dyDescent="0.15">
      <c r="A135" s="226"/>
      <c r="B135" s="36"/>
      <c r="C135" s="32"/>
      <c r="D135" s="54" t="s">
        <v>1044</v>
      </c>
      <c r="E135" s="4" t="s">
        <v>24</v>
      </c>
      <c r="F135" s="4">
        <v>1</v>
      </c>
      <c r="G135" s="4">
        <v>1</v>
      </c>
      <c r="I135" s="3"/>
      <c r="J135" s="3"/>
      <c r="P135" s="3"/>
      <c r="Q135" s="3"/>
      <c r="W135" s="3"/>
      <c r="X135" s="3"/>
    </row>
    <row r="136" spans="1:24" x14ac:dyDescent="0.15">
      <c r="A136" s="226"/>
      <c r="B136" s="36"/>
      <c r="D136" s="6"/>
      <c r="I136" s="3"/>
      <c r="J136" s="3"/>
      <c r="P136" s="3"/>
      <c r="Q136" s="3"/>
      <c r="W136" s="3"/>
      <c r="X136" s="3"/>
    </row>
    <row r="137" spans="1:24" ht="13" x14ac:dyDescent="0.15">
      <c r="A137" s="226"/>
      <c r="B137" s="86" t="s">
        <v>993</v>
      </c>
      <c r="D137" s="128" t="s">
        <v>994</v>
      </c>
      <c r="E137" s="128"/>
      <c r="F137" s="128"/>
      <c r="G137" s="128"/>
      <c r="I137" s="3"/>
      <c r="J137" s="3"/>
      <c r="P137" s="3"/>
      <c r="Q137" s="3"/>
      <c r="W137" s="3"/>
      <c r="X137" s="3"/>
    </row>
    <row r="138" spans="1:24" x14ac:dyDescent="0.15">
      <c r="A138" s="232"/>
      <c r="B138" s="36"/>
      <c r="D138" s="6" t="s">
        <v>1045</v>
      </c>
      <c r="E138" s="4" t="s">
        <v>18</v>
      </c>
      <c r="F138" s="4">
        <v>2</v>
      </c>
      <c r="G138" s="4">
        <v>2</v>
      </c>
      <c r="I138" s="3"/>
      <c r="J138" s="3"/>
      <c r="P138" s="3"/>
      <c r="Q138" s="3"/>
      <c r="W138" s="3"/>
      <c r="X138" s="3"/>
    </row>
    <row r="139" spans="1:24" x14ac:dyDescent="0.15">
      <c r="A139" s="232"/>
      <c r="B139" s="36"/>
      <c r="D139" s="6"/>
      <c r="I139" s="3"/>
      <c r="J139" s="3"/>
      <c r="P139" s="3"/>
      <c r="Q139" s="3"/>
      <c r="W139" s="3"/>
      <c r="X139" s="3"/>
    </row>
    <row r="140" spans="1:24" ht="13" x14ac:dyDescent="0.15">
      <c r="A140" s="232"/>
      <c r="B140" s="86" t="s">
        <v>996</v>
      </c>
      <c r="D140" s="128" t="s">
        <v>997</v>
      </c>
      <c r="E140" s="128"/>
      <c r="F140" s="128"/>
      <c r="G140" s="128"/>
      <c r="I140" s="3"/>
      <c r="J140" s="3"/>
      <c r="P140" s="3"/>
      <c r="Q140" s="3"/>
      <c r="W140" s="3"/>
      <c r="X140" s="3"/>
    </row>
    <row r="141" spans="1:24" ht="13" x14ac:dyDescent="0.15">
      <c r="A141" s="232"/>
      <c r="B141" s="36"/>
      <c r="D141" s="54" t="s">
        <v>1046</v>
      </c>
      <c r="E141" s="4" t="s">
        <v>14</v>
      </c>
      <c r="F141" s="4">
        <v>2</v>
      </c>
      <c r="G141" s="4">
        <v>2</v>
      </c>
      <c r="I141" s="3"/>
      <c r="J141" s="3"/>
      <c r="P141" s="3"/>
      <c r="Q141" s="3"/>
      <c r="W141" s="3"/>
      <c r="X141" s="3"/>
    </row>
    <row r="142" spans="1:24" x14ac:dyDescent="0.15">
      <c r="A142" s="232"/>
      <c r="B142" s="36"/>
      <c r="D142" s="54"/>
      <c r="I142" s="3"/>
      <c r="J142" s="3"/>
      <c r="P142" s="3"/>
      <c r="Q142" s="3"/>
      <c r="W142" s="3"/>
      <c r="X142" s="3"/>
    </row>
    <row r="143" spans="1:24" x14ac:dyDescent="0.15">
      <c r="A143" s="232"/>
      <c r="B143" s="86">
        <v>6</v>
      </c>
      <c r="C143" s="132"/>
      <c r="D143" s="132" t="s">
        <v>1000</v>
      </c>
      <c r="E143" s="132"/>
      <c r="F143" s="132"/>
      <c r="G143" s="132"/>
      <c r="I143" s="3"/>
      <c r="J143" s="3"/>
      <c r="P143" s="3"/>
      <c r="Q143" s="3"/>
      <c r="W143" s="3"/>
      <c r="X143" s="3"/>
    </row>
    <row r="144" spans="1:24" ht="42" customHeight="1" x14ac:dyDescent="0.15">
      <c r="A144" s="232"/>
      <c r="B144" s="36"/>
      <c r="D144" s="50" t="s">
        <v>1047</v>
      </c>
      <c r="E144" s="105" t="s">
        <v>12</v>
      </c>
      <c r="F144" s="105">
        <v>2</v>
      </c>
      <c r="G144" s="105">
        <v>2</v>
      </c>
      <c r="I144" s="3"/>
      <c r="J144" s="3"/>
      <c r="P144" s="3"/>
      <c r="Q144" s="3"/>
      <c r="W144" s="3"/>
      <c r="X144" s="3"/>
    </row>
    <row r="145" spans="1:24" x14ac:dyDescent="0.15">
      <c r="A145" s="232"/>
      <c r="B145" s="36"/>
      <c r="D145" s="54"/>
      <c r="E145" s="32"/>
      <c r="F145" s="32"/>
      <c r="G145" s="32"/>
      <c r="I145" s="3"/>
      <c r="J145" s="3"/>
      <c r="P145" s="3"/>
      <c r="Q145" s="3"/>
      <c r="W145" s="3"/>
      <c r="X145" s="3"/>
    </row>
    <row r="146" spans="1:24" x14ac:dyDescent="0.15">
      <c r="A146" s="232"/>
      <c r="B146" s="89">
        <v>7</v>
      </c>
      <c r="C146" s="132"/>
      <c r="D146" s="132" t="s">
        <v>1019</v>
      </c>
      <c r="E146" s="143"/>
      <c r="F146" s="143"/>
      <c r="G146" s="143"/>
      <c r="I146" s="3"/>
      <c r="J146" s="3"/>
      <c r="P146" s="3"/>
      <c r="Q146" s="3"/>
      <c r="W146" s="3"/>
      <c r="X146" s="3"/>
    </row>
    <row r="147" spans="1:24" ht="45" customHeight="1" x14ac:dyDescent="0.15">
      <c r="A147" s="232"/>
      <c r="D147" s="50" t="s">
        <v>1048</v>
      </c>
      <c r="E147" s="105" t="s">
        <v>24</v>
      </c>
      <c r="F147" s="105">
        <v>1</v>
      </c>
      <c r="G147" s="105">
        <v>1</v>
      </c>
      <c r="I147" s="3"/>
      <c r="J147" s="3"/>
      <c r="P147" s="3"/>
      <c r="Q147" s="3"/>
      <c r="W147" s="3"/>
      <c r="X147" s="3"/>
    </row>
    <row r="148" spans="1:24" x14ac:dyDescent="0.15">
      <c r="A148" s="232"/>
      <c r="D148" s="6"/>
      <c r="I148" s="3"/>
      <c r="J148" s="3"/>
      <c r="P148" s="3"/>
      <c r="Q148" s="3"/>
      <c r="W148" s="3"/>
      <c r="X148" s="3"/>
    </row>
    <row r="149" spans="1:24" x14ac:dyDescent="0.15">
      <c r="A149" s="232"/>
      <c r="B149" s="86" t="s">
        <v>1002</v>
      </c>
      <c r="C149" s="132"/>
      <c r="D149" s="132" t="s">
        <v>1003</v>
      </c>
      <c r="E149" s="132"/>
      <c r="F149" s="132"/>
      <c r="G149" s="132"/>
      <c r="I149" s="3"/>
      <c r="J149" s="3"/>
      <c r="P149" s="3"/>
      <c r="Q149" s="3"/>
      <c r="W149" s="3"/>
      <c r="X149" s="3"/>
    </row>
    <row r="150" spans="1:24" x14ac:dyDescent="0.15">
      <c r="A150" s="232"/>
      <c r="D150" s="6" t="s">
        <v>1049</v>
      </c>
      <c r="E150" s="4" t="s">
        <v>24</v>
      </c>
      <c r="F150" s="4">
        <v>2</v>
      </c>
      <c r="G150" s="4">
        <v>1</v>
      </c>
      <c r="I150" s="3"/>
      <c r="J150" s="3"/>
      <c r="P150" s="3"/>
      <c r="Q150" s="3"/>
      <c r="W150" s="3"/>
      <c r="X150" s="3"/>
    </row>
    <row r="151" spans="1:24" ht="15" customHeight="1" x14ac:dyDescent="0.15">
      <c r="A151" s="227"/>
      <c r="B151" s="210" t="s">
        <v>25</v>
      </c>
      <c r="C151" s="210"/>
      <c r="D151" s="210"/>
      <c r="E151" s="16"/>
      <c r="F151" s="17" t="s">
        <v>757</v>
      </c>
      <c r="G151" s="17" t="s">
        <v>1050</v>
      </c>
      <c r="H151" s="14"/>
      <c r="I151" s="208" t="s">
        <v>1050</v>
      </c>
      <c r="J151" s="208"/>
      <c r="K151" s="208"/>
      <c r="L151" s="208"/>
      <c r="M151" s="208"/>
      <c r="N151" s="208"/>
      <c r="O151" s="208"/>
      <c r="P151" s="208"/>
      <c r="Q151" s="208"/>
      <c r="R151" s="208"/>
      <c r="S151" s="208"/>
      <c r="T151" s="208"/>
      <c r="V151" s="53"/>
      <c r="W151" s="53"/>
      <c r="X151" s="3"/>
    </row>
    <row r="153" spans="1:24" x14ac:dyDescent="0.15">
      <c r="A153" s="225" t="s">
        <v>50</v>
      </c>
      <c r="B153" s="85"/>
      <c r="C153" s="64"/>
      <c r="D153" s="129" t="s">
        <v>971</v>
      </c>
      <c r="E153" s="64"/>
      <c r="F153" s="64"/>
      <c r="G153" s="64"/>
      <c r="H153" s="6"/>
      <c r="I153" s="3"/>
      <c r="J153" s="3"/>
      <c r="P153" s="3"/>
      <c r="Q153" s="3"/>
      <c r="W153" s="3"/>
      <c r="X153" s="3"/>
    </row>
    <row r="154" spans="1:24" ht="12.75" customHeight="1" x14ac:dyDescent="0.15">
      <c r="A154" s="226"/>
      <c r="B154" s="86" t="s">
        <v>646</v>
      </c>
      <c r="C154" s="207" t="s">
        <v>972</v>
      </c>
      <c r="D154" s="207"/>
      <c r="E154" s="207"/>
      <c r="F154" s="207"/>
      <c r="G154" s="207"/>
      <c r="H154" s="6"/>
      <c r="I154" s="3"/>
      <c r="J154" s="3"/>
      <c r="P154" s="3"/>
      <c r="Q154" s="3"/>
      <c r="W154" s="3"/>
      <c r="X154" s="3"/>
    </row>
    <row r="155" spans="1:24" ht="13" x14ac:dyDescent="0.15">
      <c r="A155" s="226"/>
      <c r="B155" s="36"/>
      <c r="D155" s="54" t="s">
        <v>1051</v>
      </c>
      <c r="E155" s="4" t="s">
        <v>21</v>
      </c>
      <c r="F155" s="4">
        <v>2</v>
      </c>
      <c r="G155" s="4">
        <v>3</v>
      </c>
      <c r="I155" s="3"/>
      <c r="J155" s="3"/>
      <c r="P155" s="3"/>
      <c r="Q155" s="3"/>
      <c r="W155" s="3"/>
      <c r="X155" s="3"/>
    </row>
    <row r="156" spans="1:24" ht="13.5" customHeight="1" x14ac:dyDescent="0.15">
      <c r="A156" s="226"/>
      <c r="B156" s="86" t="s">
        <v>649</v>
      </c>
      <c r="C156" s="254" t="s">
        <v>974</v>
      </c>
      <c r="D156" s="254"/>
      <c r="E156" s="254"/>
      <c r="F156" s="254"/>
      <c r="G156" s="254"/>
      <c r="I156" s="3"/>
      <c r="J156" s="3"/>
      <c r="P156" s="3"/>
      <c r="Q156" s="3"/>
      <c r="W156" s="3"/>
      <c r="X156" s="3"/>
    </row>
    <row r="157" spans="1:24" x14ac:dyDescent="0.15">
      <c r="A157" s="226"/>
      <c r="B157" s="36"/>
      <c r="D157" s="6" t="s">
        <v>1052</v>
      </c>
      <c r="E157" s="4" t="s">
        <v>21</v>
      </c>
      <c r="F157" s="4">
        <v>2</v>
      </c>
      <c r="G157" s="4">
        <v>3</v>
      </c>
      <c r="I157" s="3"/>
      <c r="J157" s="3"/>
      <c r="P157" s="3"/>
      <c r="Q157" s="3"/>
      <c r="W157" s="3"/>
      <c r="X157" s="3"/>
    </row>
    <row r="158" spans="1:24" ht="11.25" customHeight="1" x14ac:dyDescent="0.15">
      <c r="A158" s="226"/>
      <c r="B158" s="86" t="s">
        <v>652</v>
      </c>
      <c r="C158" s="254" t="s">
        <v>1008</v>
      </c>
      <c r="D158" s="254"/>
      <c r="E158" s="254"/>
      <c r="F158" s="254"/>
      <c r="G158" s="254"/>
      <c r="I158" s="3"/>
      <c r="J158" s="3"/>
      <c r="P158" s="3"/>
      <c r="Q158" s="3"/>
      <c r="W158" s="3"/>
      <c r="X158" s="3"/>
    </row>
    <row r="159" spans="1:24" x14ac:dyDescent="0.15">
      <c r="A159" s="226"/>
      <c r="B159" s="36"/>
      <c r="D159" s="6" t="s">
        <v>1053</v>
      </c>
      <c r="E159" s="4" t="s">
        <v>21</v>
      </c>
      <c r="F159" s="4">
        <v>1</v>
      </c>
      <c r="G159" s="4">
        <v>1.5</v>
      </c>
      <c r="I159" s="3"/>
      <c r="J159" s="3"/>
      <c r="P159" s="3"/>
      <c r="Q159" s="3"/>
      <c r="W159" s="3"/>
      <c r="X159" s="3"/>
    </row>
    <row r="160" spans="1:24" x14ac:dyDescent="0.15">
      <c r="A160" s="226"/>
      <c r="B160" s="36"/>
      <c r="D160" s="54"/>
      <c r="I160" s="3"/>
      <c r="J160" s="3"/>
      <c r="P160" s="3"/>
      <c r="Q160" s="3"/>
      <c r="W160" s="3"/>
      <c r="X160" s="3"/>
    </row>
    <row r="161" spans="1:24" ht="27.75" customHeight="1" x14ac:dyDescent="0.15">
      <c r="A161" s="226"/>
      <c r="B161" s="141" t="s">
        <v>656</v>
      </c>
      <c r="C161" s="32"/>
      <c r="D161" s="254" t="s">
        <v>978</v>
      </c>
      <c r="E161" s="254"/>
      <c r="F161" s="254"/>
      <c r="G161" s="254"/>
      <c r="H161" s="83"/>
      <c r="I161" s="3"/>
      <c r="J161" s="3"/>
      <c r="P161" s="3"/>
      <c r="Q161" s="3"/>
      <c r="W161" s="3"/>
      <c r="X161" s="3"/>
    </row>
    <row r="162" spans="1:24" ht="13" x14ac:dyDescent="0.15">
      <c r="A162" s="226"/>
      <c r="B162" s="142"/>
      <c r="C162" s="32"/>
      <c r="D162" s="54" t="s">
        <v>1054</v>
      </c>
      <c r="E162" s="4" t="s">
        <v>21</v>
      </c>
      <c r="F162" s="4">
        <v>1</v>
      </c>
      <c r="G162" s="4">
        <v>1</v>
      </c>
      <c r="I162" s="3"/>
      <c r="J162" s="3"/>
      <c r="P162" s="3"/>
      <c r="Q162" s="3"/>
      <c r="W162" s="3"/>
      <c r="X162" s="3"/>
    </row>
    <row r="163" spans="1:24" ht="13.5" customHeight="1" x14ac:dyDescent="0.15">
      <c r="A163" s="226"/>
      <c r="B163" s="141" t="s">
        <v>659</v>
      </c>
      <c r="C163" s="32"/>
      <c r="D163" s="254" t="s">
        <v>980</v>
      </c>
      <c r="E163" s="254"/>
      <c r="F163" s="254"/>
      <c r="G163" s="254"/>
      <c r="I163" s="3"/>
      <c r="J163" s="3"/>
      <c r="P163" s="3"/>
      <c r="Q163" s="3"/>
      <c r="W163" s="3"/>
      <c r="X163" s="3"/>
    </row>
    <row r="164" spans="1:24" ht="13" x14ac:dyDescent="0.15">
      <c r="A164" s="226"/>
      <c r="B164" s="142"/>
      <c r="C164" s="32"/>
      <c r="D164" s="54" t="s">
        <v>1055</v>
      </c>
      <c r="E164" s="4" t="s">
        <v>12</v>
      </c>
      <c r="F164" s="4">
        <v>2</v>
      </c>
      <c r="G164" s="4">
        <v>2</v>
      </c>
      <c r="I164" s="3"/>
      <c r="J164" s="3"/>
      <c r="P164" s="3"/>
      <c r="Q164" s="3"/>
      <c r="W164" s="3"/>
      <c r="X164" s="3"/>
    </row>
    <row r="165" spans="1:24" ht="27.75" customHeight="1" x14ac:dyDescent="0.15">
      <c r="A165" s="226"/>
      <c r="B165" s="141" t="s">
        <v>662</v>
      </c>
      <c r="C165" s="32"/>
      <c r="D165" s="254" t="s">
        <v>982</v>
      </c>
      <c r="E165" s="254"/>
      <c r="F165" s="254"/>
      <c r="G165" s="254"/>
      <c r="I165" s="3"/>
      <c r="J165" s="3"/>
      <c r="P165" s="3"/>
      <c r="Q165" s="3"/>
      <c r="W165" s="3"/>
      <c r="X165" s="3"/>
    </row>
    <row r="166" spans="1:24" ht="13" x14ac:dyDescent="0.15">
      <c r="A166" s="226"/>
      <c r="B166" s="142"/>
      <c r="C166" s="32"/>
      <c r="D166" s="54" t="s">
        <v>1056</v>
      </c>
      <c r="E166" s="4" t="s">
        <v>24</v>
      </c>
      <c r="F166" s="4">
        <v>2</v>
      </c>
      <c r="G166" s="4">
        <v>2</v>
      </c>
      <c r="I166" s="3"/>
      <c r="J166" s="3"/>
      <c r="P166" s="3"/>
      <c r="Q166" s="3"/>
      <c r="W166" s="3"/>
      <c r="X166" s="3"/>
    </row>
    <row r="167" spans="1:24" x14ac:dyDescent="0.15">
      <c r="A167" s="226"/>
      <c r="B167" s="142"/>
      <c r="C167" s="32"/>
      <c r="D167" s="54"/>
      <c r="I167" s="3"/>
      <c r="J167" s="3"/>
      <c r="P167" s="3"/>
      <c r="Q167" s="3"/>
      <c r="W167" s="3"/>
      <c r="X167" s="3"/>
    </row>
    <row r="168" spans="1:24" ht="30" customHeight="1" x14ac:dyDescent="0.15">
      <c r="A168" s="226"/>
      <c r="B168" s="141" t="s">
        <v>984</v>
      </c>
      <c r="C168" s="32"/>
      <c r="D168" s="254" t="s">
        <v>985</v>
      </c>
      <c r="E168" s="254"/>
      <c r="F168" s="254"/>
      <c r="G168" s="254"/>
      <c r="I168" s="3"/>
      <c r="J168" s="3"/>
      <c r="P168" s="3"/>
      <c r="Q168" s="3"/>
      <c r="W168" s="3"/>
      <c r="X168" s="3"/>
    </row>
    <row r="169" spans="1:24" ht="13" x14ac:dyDescent="0.15">
      <c r="A169" s="226"/>
      <c r="B169" s="142"/>
      <c r="C169" s="32"/>
      <c r="D169" s="54" t="s">
        <v>1057</v>
      </c>
      <c r="E169" s="4" t="s">
        <v>21</v>
      </c>
      <c r="F169" s="4">
        <v>1</v>
      </c>
      <c r="G169" s="4">
        <v>1</v>
      </c>
      <c r="I169" s="3"/>
      <c r="J169" s="3"/>
      <c r="P169" s="3"/>
      <c r="Q169" s="3"/>
      <c r="W169" s="3"/>
      <c r="X169" s="3"/>
    </row>
    <row r="170" spans="1:24" ht="14.25" customHeight="1" x14ac:dyDescent="0.15">
      <c r="A170" s="226"/>
      <c r="B170" s="141" t="s">
        <v>987</v>
      </c>
      <c r="C170" s="32"/>
      <c r="D170" s="254" t="s">
        <v>988</v>
      </c>
      <c r="E170" s="254"/>
      <c r="F170" s="254"/>
      <c r="G170" s="254"/>
      <c r="I170" s="3"/>
      <c r="J170" s="3"/>
      <c r="P170" s="3"/>
      <c r="Q170" s="3"/>
      <c r="W170" s="3"/>
      <c r="X170" s="3"/>
    </row>
    <row r="171" spans="1:24" ht="13" x14ac:dyDescent="0.15">
      <c r="A171" s="226"/>
      <c r="B171" s="142"/>
      <c r="C171" s="32"/>
      <c r="D171" s="54" t="s">
        <v>1058</v>
      </c>
      <c r="E171" s="4" t="s">
        <v>21</v>
      </c>
      <c r="F171" s="4">
        <v>1</v>
      </c>
      <c r="G171" s="4">
        <v>1</v>
      </c>
      <c r="I171" s="3"/>
      <c r="J171" s="3"/>
      <c r="P171" s="3"/>
      <c r="Q171" s="3"/>
      <c r="W171" s="3"/>
      <c r="X171" s="3"/>
    </row>
    <row r="172" spans="1:24" ht="13" x14ac:dyDescent="0.15">
      <c r="A172" s="226"/>
      <c r="B172" s="142"/>
      <c r="C172" s="32"/>
      <c r="D172" s="54" t="s">
        <v>1059</v>
      </c>
      <c r="E172" s="4" t="s">
        <v>12</v>
      </c>
      <c r="F172" s="4">
        <v>2</v>
      </c>
      <c r="G172" s="4">
        <v>2</v>
      </c>
      <c r="I172" s="3"/>
      <c r="J172" s="3"/>
      <c r="P172" s="3"/>
      <c r="Q172" s="3"/>
      <c r="W172" s="3"/>
      <c r="X172" s="3"/>
    </row>
    <row r="173" spans="1:24" ht="29.25" customHeight="1" x14ac:dyDescent="0.15">
      <c r="A173" s="226"/>
      <c r="B173" s="141" t="s">
        <v>990</v>
      </c>
      <c r="C173" s="32"/>
      <c r="D173" s="254" t="s">
        <v>991</v>
      </c>
      <c r="E173" s="254"/>
      <c r="F173" s="254"/>
      <c r="G173" s="254"/>
      <c r="I173" s="3"/>
      <c r="J173" s="3"/>
      <c r="P173" s="3"/>
      <c r="Q173" s="3"/>
      <c r="W173" s="3"/>
      <c r="X173" s="3"/>
    </row>
    <row r="174" spans="1:24" ht="13" x14ac:dyDescent="0.15">
      <c r="A174" s="226"/>
      <c r="B174" s="36"/>
      <c r="D174" s="54" t="s">
        <v>1060</v>
      </c>
      <c r="E174" s="4" t="s">
        <v>24</v>
      </c>
      <c r="F174" s="4">
        <v>2</v>
      </c>
      <c r="G174" s="4">
        <v>2</v>
      </c>
      <c r="I174" s="3"/>
      <c r="J174" s="3"/>
      <c r="P174" s="3"/>
      <c r="Q174" s="3"/>
      <c r="W174" s="3"/>
      <c r="X174" s="3"/>
    </row>
    <row r="175" spans="1:24" x14ac:dyDescent="0.15">
      <c r="A175" s="226"/>
      <c r="B175" s="36"/>
      <c r="D175" s="54"/>
      <c r="I175" s="3"/>
      <c r="J175" s="3"/>
      <c r="P175" s="3"/>
      <c r="Q175" s="3"/>
      <c r="W175" s="3"/>
      <c r="X175" s="3"/>
    </row>
    <row r="176" spans="1:24" ht="13" x14ac:dyDescent="0.15">
      <c r="A176" s="226"/>
      <c r="B176" s="86" t="s">
        <v>993</v>
      </c>
      <c r="D176" s="128" t="s">
        <v>994</v>
      </c>
      <c r="E176" s="128"/>
      <c r="F176" s="128"/>
      <c r="G176" s="128"/>
      <c r="I176" s="3"/>
      <c r="J176" s="3"/>
      <c r="P176" s="3"/>
      <c r="Q176" s="3"/>
      <c r="W176" s="3"/>
      <c r="X176" s="3"/>
    </row>
    <row r="177" spans="1:24" x14ac:dyDescent="0.15">
      <c r="A177" s="226"/>
      <c r="B177" s="36"/>
      <c r="D177" s="6" t="s">
        <v>1061</v>
      </c>
      <c r="E177" s="4" t="s">
        <v>18</v>
      </c>
      <c r="F177" s="4">
        <v>2</v>
      </c>
      <c r="G177" s="4">
        <v>2</v>
      </c>
      <c r="I177" s="3"/>
      <c r="J177" s="3"/>
      <c r="P177" s="3"/>
      <c r="Q177" s="3"/>
      <c r="W177" s="3"/>
      <c r="X177" s="3"/>
    </row>
    <row r="178" spans="1:24" x14ac:dyDescent="0.15">
      <c r="A178" s="226"/>
      <c r="B178" s="36"/>
      <c r="D178" s="6"/>
      <c r="I178" s="3"/>
      <c r="J178" s="3"/>
      <c r="P178" s="3"/>
      <c r="Q178" s="3"/>
      <c r="W178" s="3"/>
      <c r="X178" s="3"/>
    </row>
    <row r="179" spans="1:24" ht="13" x14ac:dyDescent="0.15">
      <c r="A179" s="226"/>
      <c r="B179" s="86" t="s">
        <v>996</v>
      </c>
      <c r="D179" s="128" t="s">
        <v>997</v>
      </c>
      <c r="E179" s="128"/>
      <c r="F179" s="128"/>
      <c r="G179" s="128"/>
      <c r="I179" s="3"/>
      <c r="J179" s="3"/>
      <c r="P179" s="3"/>
      <c r="Q179" s="3"/>
      <c r="W179" s="3"/>
      <c r="X179" s="3"/>
    </row>
    <row r="180" spans="1:24" ht="13" x14ac:dyDescent="0.15">
      <c r="A180" s="226"/>
      <c r="B180" s="36"/>
      <c r="D180" s="54" t="s">
        <v>1062</v>
      </c>
      <c r="E180" s="4" t="s">
        <v>14</v>
      </c>
      <c r="F180" s="4">
        <v>1</v>
      </c>
      <c r="G180" s="4">
        <v>1</v>
      </c>
      <c r="I180" s="3"/>
      <c r="J180" s="3"/>
      <c r="P180" s="3"/>
      <c r="Q180" s="3"/>
      <c r="W180" s="3"/>
      <c r="X180" s="3"/>
    </row>
    <row r="181" spans="1:24" ht="13" x14ac:dyDescent="0.15">
      <c r="A181" s="226"/>
      <c r="B181" s="36"/>
      <c r="D181" s="54" t="s">
        <v>1063</v>
      </c>
      <c r="E181" s="4" t="s">
        <v>14</v>
      </c>
      <c r="F181" s="4">
        <v>1</v>
      </c>
      <c r="G181" s="4">
        <v>1</v>
      </c>
      <c r="I181" s="3"/>
      <c r="J181" s="3"/>
      <c r="P181" s="3"/>
      <c r="Q181" s="3"/>
      <c r="W181" s="3"/>
      <c r="X181" s="3"/>
    </row>
    <row r="182" spans="1:24" x14ac:dyDescent="0.15">
      <c r="A182" s="226"/>
      <c r="B182" s="36"/>
      <c r="D182" s="54"/>
      <c r="I182" s="3"/>
      <c r="J182" s="3"/>
      <c r="P182" s="3"/>
      <c r="Q182" s="3"/>
      <c r="W182" s="3"/>
      <c r="X182" s="3"/>
    </row>
    <row r="183" spans="1:24" x14ac:dyDescent="0.15">
      <c r="A183" s="226"/>
      <c r="B183" s="89">
        <v>7</v>
      </c>
      <c r="C183" s="132"/>
      <c r="D183" s="132" t="s">
        <v>1019</v>
      </c>
      <c r="E183" s="132"/>
      <c r="F183" s="132"/>
      <c r="G183" s="132"/>
      <c r="I183" s="3"/>
      <c r="J183" s="3"/>
      <c r="P183" s="3"/>
      <c r="Q183" s="3"/>
      <c r="W183" s="3"/>
      <c r="X183" s="3"/>
    </row>
    <row r="184" spans="1:24" x14ac:dyDescent="0.15">
      <c r="A184" s="226"/>
      <c r="D184" s="6" t="s">
        <v>1064</v>
      </c>
      <c r="E184" s="4" t="s">
        <v>24</v>
      </c>
      <c r="F184" s="4">
        <v>2</v>
      </c>
      <c r="G184" s="4">
        <v>2</v>
      </c>
      <c r="I184" s="3"/>
      <c r="J184" s="3"/>
      <c r="P184" s="3"/>
      <c r="Q184" s="3"/>
      <c r="W184" s="3"/>
      <c r="X184" s="3"/>
    </row>
    <row r="185" spans="1:24" x14ac:dyDescent="0.15">
      <c r="A185" s="226"/>
      <c r="D185" s="6"/>
      <c r="I185" s="3"/>
      <c r="J185" s="3"/>
      <c r="P185" s="3"/>
      <c r="Q185" s="3"/>
      <c r="W185" s="3"/>
      <c r="X185" s="3"/>
    </row>
    <row r="186" spans="1:24" x14ac:dyDescent="0.15">
      <c r="A186" s="226"/>
      <c r="B186" s="86" t="s">
        <v>1002</v>
      </c>
      <c r="C186" s="132"/>
      <c r="D186" s="132" t="s">
        <v>1003</v>
      </c>
      <c r="E186" s="132"/>
      <c r="F186" s="132"/>
      <c r="G186" s="132"/>
      <c r="I186" s="3"/>
      <c r="J186" s="3"/>
      <c r="P186" s="3"/>
      <c r="Q186" s="3"/>
      <c r="W186" s="3"/>
      <c r="X186" s="3"/>
    </row>
    <row r="187" spans="1:24" x14ac:dyDescent="0.15">
      <c r="A187" s="226"/>
      <c r="B187" s="36"/>
      <c r="D187" s="6" t="s">
        <v>1065</v>
      </c>
      <c r="E187" s="4" t="s">
        <v>24</v>
      </c>
      <c r="F187" s="4">
        <v>2</v>
      </c>
      <c r="G187" s="4">
        <v>1</v>
      </c>
      <c r="I187" s="3"/>
      <c r="J187" s="3"/>
      <c r="P187" s="3"/>
      <c r="Q187" s="3"/>
      <c r="W187" s="3"/>
      <c r="X187" s="3"/>
    </row>
    <row r="188" spans="1:24" x14ac:dyDescent="0.15">
      <c r="A188" s="226"/>
      <c r="B188" s="36"/>
      <c r="D188" s="6" t="s">
        <v>1066</v>
      </c>
      <c r="E188" s="4" t="s">
        <v>24</v>
      </c>
      <c r="F188" s="4">
        <v>2</v>
      </c>
      <c r="G188" s="4">
        <v>1</v>
      </c>
      <c r="I188" s="3"/>
      <c r="J188" s="3"/>
      <c r="P188" s="3"/>
      <c r="Q188" s="3"/>
      <c r="W188" s="3"/>
      <c r="X188" s="3"/>
    </row>
    <row r="189" spans="1:24" ht="15" customHeight="1" x14ac:dyDescent="0.15">
      <c r="A189" s="227"/>
      <c r="B189" s="210" t="s">
        <v>25</v>
      </c>
      <c r="C189" s="210"/>
      <c r="D189" s="210"/>
      <c r="E189" s="16"/>
      <c r="F189" s="17" t="s">
        <v>1067</v>
      </c>
      <c r="G189" s="17" t="s">
        <v>1068</v>
      </c>
      <c r="H189" s="14"/>
      <c r="I189" s="208" t="s">
        <v>1068</v>
      </c>
      <c r="J189" s="208"/>
      <c r="K189" s="208"/>
      <c r="L189" s="208"/>
      <c r="M189" s="208"/>
      <c r="N189" s="208"/>
      <c r="O189" s="208"/>
      <c r="P189" s="208"/>
      <c r="Q189" s="208"/>
      <c r="R189" s="208"/>
      <c r="S189" s="208"/>
      <c r="T189" s="208"/>
      <c r="W189" s="3"/>
      <c r="X189" s="3"/>
    </row>
    <row r="190" spans="1:24" x14ac:dyDescent="0.15">
      <c r="I190" s="3"/>
      <c r="J190" s="3"/>
      <c r="P190" s="3"/>
      <c r="Q190" s="3"/>
      <c r="W190" s="3"/>
    </row>
    <row r="191" spans="1:24" x14ac:dyDescent="0.15">
      <c r="A191" s="225" t="s">
        <v>58</v>
      </c>
      <c r="B191" s="85"/>
      <c r="C191" s="64"/>
      <c r="D191" s="129" t="s">
        <v>971</v>
      </c>
      <c r="E191" s="64"/>
      <c r="F191" s="64"/>
      <c r="G191" s="64"/>
      <c r="H191" s="6"/>
      <c r="I191" s="3"/>
      <c r="J191" s="3"/>
      <c r="P191" s="3"/>
      <c r="Q191" s="3"/>
      <c r="W191" s="3"/>
      <c r="X191" s="3"/>
    </row>
    <row r="192" spans="1:24" ht="15" customHeight="1" x14ac:dyDescent="0.15">
      <c r="A192" s="226"/>
      <c r="B192" s="86" t="s">
        <v>646</v>
      </c>
      <c r="C192" s="207" t="s">
        <v>972</v>
      </c>
      <c r="D192" s="207"/>
      <c r="E192" s="207"/>
      <c r="F192" s="207"/>
      <c r="G192" s="207"/>
      <c r="H192" s="6"/>
      <c r="I192" s="3"/>
      <c r="J192" s="3"/>
      <c r="P192" s="3"/>
      <c r="Q192" s="3"/>
      <c r="W192" s="3"/>
      <c r="X192" s="3"/>
    </row>
    <row r="193" spans="1:24" ht="13" x14ac:dyDescent="0.15">
      <c r="A193" s="226"/>
      <c r="B193" s="36"/>
      <c r="D193" s="54" t="s">
        <v>1069</v>
      </c>
      <c r="E193" s="4" t="s">
        <v>21</v>
      </c>
      <c r="F193" s="4">
        <v>2</v>
      </c>
      <c r="G193" s="4">
        <v>3</v>
      </c>
      <c r="I193" s="3"/>
      <c r="J193" s="3"/>
      <c r="P193" s="3"/>
      <c r="Q193" s="3"/>
      <c r="W193" s="3"/>
      <c r="X193" s="3"/>
    </row>
    <row r="194" spans="1:24" ht="13.5" customHeight="1" x14ac:dyDescent="0.15">
      <c r="A194" s="226"/>
      <c r="B194" s="86" t="s">
        <v>649</v>
      </c>
      <c r="C194" s="254" t="s">
        <v>974</v>
      </c>
      <c r="D194" s="254"/>
      <c r="E194" s="254"/>
      <c r="F194" s="254"/>
      <c r="G194" s="254"/>
      <c r="I194" s="3"/>
      <c r="J194" s="3"/>
      <c r="P194" s="3"/>
      <c r="Q194" s="3"/>
      <c r="W194" s="3"/>
      <c r="X194" s="3"/>
    </row>
    <row r="195" spans="1:24" x14ac:dyDescent="0.15">
      <c r="A195" s="226"/>
      <c r="B195" s="36"/>
      <c r="D195" s="6" t="s">
        <v>1070</v>
      </c>
      <c r="E195" s="4" t="s">
        <v>21</v>
      </c>
      <c r="F195" s="4">
        <v>2</v>
      </c>
      <c r="G195" s="4">
        <v>3</v>
      </c>
      <c r="I195" s="3"/>
      <c r="J195" s="3"/>
      <c r="P195" s="3"/>
      <c r="Q195" s="3"/>
      <c r="W195" s="3"/>
      <c r="X195" s="3"/>
    </row>
    <row r="196" spans="1:24" ht="11.25" customHeight="1" x14ac:dyDescent="0.15">
      <c r="A196" s="226"/>
      <c r="B196" s="86" t="s">
        <v>652</v>
      </c>
      <c r="C196" s="254" t="s">
        <v>1008</v>
      </c>
      <c r="D196" s="254"/>
      <c r="E196" s="254"/>
      <c r="F196" s="254"/>
      <c r="G196" s="254"/>
      <c r="I196" s="3"/>
      <c r="J196" s="3"/>
      <c r="P196" s="3"/>
      <c r="Q196" s="3"/>
      <c r="W196" s="3"/>
      <c r="X196" s="3"/>
    </row>
    <row r="197" spans="1:24" x14ac:dyDescent="0.15">
      <c r="A197" s="226"/>
      <c r="B197" s="36"/>
      <c r="D197" s="6" t="s">
        <v>1071</v>
      </c>
      <c r="E197" s="4" t="s">
        <v>21</v>
      </c>
      <c r="F197" s="4">
        <v>1</v>
      </c>
      <c r="G197" s="4">
        <v>1.5</v>
      </c>
      <c r="I197" s="3"/>
      <c r="J197" s="3"/>
      <c r="P197" s="3"/>
      <c r="Q197" s="3"/>
      <c r="W197" s="3"/>
      <c r="X197" s="3"/>
    </row>
    <row r="198" spans="1:24" x14ac:dyDescent="0.15">
      <c r="A198" s="226"/>
      <c r="B198" s="36"/>
      <c r="D198" s="6" t="s">
        <v>745</v>
      </c>
      <c r="E198" s="4" t="s">
        <v>24</v>
      </c>
      <c r="F198" s="4">
        <v>1</v>
      </c>
      <c r="G198" s="4">
        <v>1</v>
      </c>
      <c r="I198" s="3"/>
      <c r="J198" s="3"/>
      <c r="P198" s="3"/>
      <c r="Q198" s="3"/>
      <c r="W198" s="3"/>
      <c r="X198" s="3"/>
    </row>
    <row r="199" spans="1:24" x14ac:dyDescent="0.15">
      <c r="A199" s="226"/>
      <c r="B199" s="36"/>
      <c r="D199" s="6"/>
      <c r="I199" s="3"/>
      <c r="J199" s="3"/>
      <c r="P199" s="3"/>
      <c r="Q199" s="3"/>
      <c r="W199" s="3"/>
      <c r="X199" s="3"/>
    </row>
    <row r="200" spans="1:24" ht="27" customHeight="1" x14ac:dyDescent="0.15">
      <c r="A200" s="226"/>
      <c r="B200" s="141" t="s">
        <v>656</v>
      </c>
      <c r="C200" s="32"/>
      <c r="D200" s="254" t="s">
        <v>978</v>
      </c>
      <c r="E200" s="254"/>
      <c r="F200" s="254"/>
      <c r="G200" s="254"/>
      <c r="H200" s="83"/>
      <c r="I200" s="3"/>
      <c r="J200" s="3"/>
      <c r="P200" s="3"/>
      <c r="Q200" s="3"/>
      <c r="W200" s="3"/>
      <c r="X200" s="3"/>
    </row>
    <row r="201" spans="1:24" ht="13" x14ac:dyDescent="0.15">
      <c r="A201" s="226"/>
      <c r="B201" s="142"/>
      <c r="C201" s="32"/>
      <c r="D201" s="54" t="s">
        <v>1072</v>
      </c>
      <c r="E201" s="4" t="s">
        <v>21</v>
      </c>
      <c r="F201" s="4">
        <v>1</v>
      </c>
      <c r="G201" s="4">
        <v>1</v>
      </c>
      <c r="I201" s="3"/>
      <c r="J201" s="3"/>
      <c r="P201" s="3"/>
      <c r="Q201" s="3"/>
      <c r="W201" s="3"/>
      <c r="X201" s="3"/>
    </row>
    <row r="202" spans="1:24" ht="27.75" customHeight="1" x14ac:dyDescent="0.15">
      <c r="A202" s="226"/>
      <c r="B202" s="141" t="s">
        <v>662</v>
      </c>
      <c r="C202" s="32"/>
      <c r="D202" s="254" t="s">
        <v>982</v>
      </c>
      <c r="E202" s="254"/>
      <c r="F202" s="254"/>
      <c r="G202" s="254"/>
      <c r="I202" s="3"/>
      <c r="J202" s="3"/>
      <c r="P202" s="3"/>
      <c r="Q202" s="3"/>
      <c r="W202" s="3"/>
      <c r="X202" s="3"/>
    </row>
    <row r="203" spans="1:24" ht="13" x14ac:dyDescent="0.15">
      <c r="A203" s="226"/>
      <c r="B203" s="142"/>
      <c r="C203" s="32"/>
      <c r="D203" s="54" t="s">
        <v>1073</v>
      </c>
      <c r="E203" s="4" t="s">
        <v>24</v>
      </c>
      <c r="F203" s="4">
        <v>2</v>
      </c>
      <c r="G203" s="4">
        <v>2</v>
      </c>
      <c r="I203" s="3"/>
      <c r="J203" s="3"/>
      <c r="P203" s="3"/>
      <c r="Q203" s="3"/>
      <c r="W203" s="3"/>
      <c r="X203" s="3"/>
    </row>
    <row r="204" spans="1:24" x14ac:dyDescent="0.15">
      <c r="A204" s="226"/>
      <c r="B204" s="142"/>
      <c r="C204" s="32"/>
      <c r="D204" s="54"/>
      <c r="I204" s="3"/>
      <c r="J204" s="3"/>
      <c r="P204" s="3"/>
      <c r="Q204" s="3"/>
      <c r="W204" s="3"/>
      <c r="X204" s="3"/>
    </row>
    <row r="205" spans="1:24" ht="26.25" customHeight="1" x14ac:dyDescent="0.15">
      <c r="A205" s="226"/>
      <c r="B205" s="141" t="s">
        <v>984</v>
      </c>
      <c r="C205" s="32"/>
      <c r="D205" s="254" t="s">
        <v>985</v>
      </c>
      <c r="E205" s="254"/>
      <c r="F205" s="254"/>
      <c r="G205" s="254"/>
      <c r="I205" s="3"/>
      <c r="J205" s="3"/>
      <c r="P205" s="3"/>
      <c r="Q205" s="3"/>
      <c r="W205" s="3"/>
      <c r="X205" s="3"/>
    </row>
    <row r="206" spans="1:24" ht="13" x14ac:dyDescent="0.15">
      <c r="A206" s="226"/>
      <c r="B206" s="142"/>
      <c r="C206" s="32"/>
      <c r="D206" s="54" t="s">
        <v>1074</v>
      </c>
      <c r="E206" s="4" t="s">
        <v>21</v>
      </c>
      <c r="F206" s="4">
        <v>1</v>
      </c>
      <c r="G206" s="4">
        <v>1</v>
      </c>
      <c r="I206" s="3"/>
      <c r="J206" s="3"/>
      <c r="P206" s="3"/>
      <c r="Q206" s="3"/>
      <c r="W206" s="3"/>
      <c r="X206" s="3"/>
    </row>
    <row r="207" spans="1:24" ht="15" customHeight="1" x14ac:dyDescent="0.15">
      <c r="A207" s="226"/>
      <c r="B207" s="141" t="s">
        <v>987</v>
      </c>
      <c r="C207" s="32"/>
      <c r="D207" s="254" t="s">
        <v>988</v>
      </c>
      <c r="E207" s="254"/>
      <c r="F207" s="254"/>
      <c r="G207" s="254"/>
      <c r="I207" s="3"/>
      <c r="J207" s="3"/>
      <c r="P207" s="3"/>
      <c r="Q207" s="3"/>
      <c r="W207" s="3"/>
      <c r="X207" s="3"/>
    </row>
    <row r="208" spans="1:24" ht="13" x14ac:dyDescent="0.15">
      <c r="A208" s="226"/>
      <c r="B208" s="142"/>
      <c r="C208" s="32"/>
      <c r="D208" s="54" t="s">
        <v>1075</v>
      </c>
      <c r="E208" s="4" t="s">
        <v>21</v>
      </c>
      <c r="F208" s="4">
        <v>1</v>
      </c>
      <c r="G208" s="4">
        <v>1</v>
      </c>
      <c r="I208" s="3"/>
      <c r="J208" s="3"/>
      <c r="P208" s="3"/>
      <c r="Q208" s="3"/>
      <c r="W208" s="3"/>
      <c r="X208" s="3"/>
    </row>
    <row r="209" spans="1:24" ht="27" customHeight="1" x14ac:dyDescent="0.15">
      <c r="A209" s="226"/>
      <c r="B209" s="141" t="s">
        <v>990</v>
      </c>
      <c r="C209" s="32"/>
      <c r="D209" s="254" t="s">
        <v>991</v>
      </c>
      <c r="E209" s="254"/>
      <c r="F209" s="254"/>
      <c r="G209" s="254"/>
      <c r="I209" s="3"/>
      <c r="J209" s="3"/>
      <c r="P209" s="3"/>
      <c r="Q209" s="3"/>
      <c r="W209" s="3"/>
      <c r="X209" s="3"/>
    </row>
    <row r="210" spans="1:24" ht="13" x14ac:dyDescent="0.15">
      <c r="A210" s="226"/>
      <c r="B210" s="6"/>
      <c r="D210" s="54" t="s">
        <v>1076</v>
      </c>
      <c r="E210" s="4" t="s">
        <v>24</v>
      </c>
      <c r="F210" s="4">
        <v>2</v>
      </c>
      <c r="G210" s="4">
        <v>2</v>
      </c>
      <c r="I210" s="3"/>
      <c r="J210" s="3"/>
      <c r="P210" s="3"/>
      <c r="Q210" s="3"/>
      <c r="W210" s="3"/>
      <c r="X210" s="3"/>
    </row>
    <row r="211" spans="1:24" x14ac:dyDescent="0.15">
      <c r="A211" s="226"/>
      <c r="B211" s="6"/>
      <c r="D211" s="54"/>
      <c r="I211" s="3"/>
      <c r="J211" s="3"/>
      <c r="P211" s="3"/>
      <c r="Q211" s="3"/>
      <c r="W211" s="3"/>
      <c r="X211" s="3"/>
    </row>
    <row r="212" spans="1:24" ht="13" x14ac:dyDescent="0.15">
      <c r="A212" s="226"/>
      <c r="B212" s="86" t="s">
        <v>993</v>
      </c>
      <c r="D212" s="128" t="s">
        <v>994</v>
      </c>
      <c r="E212" s="128"/>
      <c r="F212" s="128"/>
      <c r="G212" s="128"/>
      <c r="I212" s="3"/>
      <c r="J212" s="3"/>
      <c r="P212" s="3"/>
      <c r="Q212" s="3"/>
      <c r="W212" s="3"/>
    </row>
    <row r="213" spans="1:24" x14ac:dyDescent="0.15">
      <c r="A213" s="226"/>
      <c r="B213" s="36"/>
      <c r="C213" s="6"/>
      <c r="D213" s="6" t="s">
        <v>1077</v>
      </c>
      <c r="E213" s="4" t="s">
        <v>18</v>
      </c>
      <c r="F213" s="4">
        <v>2</v>
      </c>
      <c r="G213" s="4">
        <v>2</v>
      </c>
      <c r="I213" s="3"/>
      <c r="J213" s="3"/>
      <c r="P213" s="3"/>
      <c r="Q213" s="3"/>
      <c r="W213" s="3"/>
    </row>
    <row r="214" spans="1:24" x14ac:dyDescent="0.15">
      <c r="A214" s="226"/>
      <c r="B214" s="36"/>
      <c r="D214" s="6" t="s">
        <v>1078</v>
      </c>
      <c r="E214" s="4" t="s">
        <v>46</v>
      </c>
      <c r="F214" s="4">
        <v>1</v>
      </c>
      <c r="G214" s="4">
        <v>1</v>
      </c>
      <c r="I214" s="3"/>
      <c r="J214" s="3"/>
      <c r="P214" s="3"/>
      <c r="Q214" s="3"/>
      <c r="W214" s="3"/>
    </row>
    <row r="215" spans="1:24" x14ac:dyDescent="0.15">
      <c r="A215" s="226"/>
      <c r="B215" s="36"/>
      <c r="C215" s="6"/>
      <c r="D215" s="6"/>
      <c r="I215" s="3"/>
      <c r="J215" s="3"/>
      <c r="P215" s="3"/>
      <c r="Q215" s="3"/>
      <c r="W215" s="3"/>
    </row>
    <row r="216" spans="1:24" ht="13" x14ac:dyDescent="0.15">
      <c r="A216" s="226"/>
      <c r="B216" s="89">
        <v>5</v>
      </c>
      <c r="D216" s="128" t="s">
        <v>997</v>
      </c>
      <c r="E216" s="128"/>
      <c r="F216" s="128"/>
      <c r="G216" s="128"/>
      <c r="I216" s="3"/>
      <c r="J216" s="3"/>
      <c r="P216" s="3"/>
      <c r="Q216" s="3"/>
      <c r="W216" s="3"/>
      <c r="X216" s="3"/>
    </row>
    <row r="217" spans="1:24" ht="13" x14ac:dyDescent="0.15">
      <c r="A217" s="226"/>
      <c r="B217" s="36"/>
      <c r="D217" s="54" t="s">
        <v>1079</v>
      </c>
      <c r="E217" s="4" t="s">
        <v>14</v>
      </c>
      <c r="F217" s="4">
        <v>1</v>
      </c>
      <c r="G217" s="4">
        <v>1</v>
      </c>
      <c r="I217" s="3"/>
      <c r="J217" s="3"/>
      <c r="P217" s="3"/>
      <c r="Q217" s="3"/>
      <c r="W217" s="3"/>
      <c r="X217" s="3"/>
    </row>
    <row r="218" spans="1:24" ht="13" x14ac:dyDescent="0.15">
      <c r="A218" s="226"/>
      <c r="B218" s="36"/>
      <c r="D218" s="54" t="s">
        <v>1080</v>
      </c>
      <c r="E218" s="4" t="s">
        <v>14</v>
      </c>
      <c r="F218" s="4">
        <v>1</v>
      </c>
      <c r="G218" s="4">
        <v>1</v>
      </c>
      <c r="H218" s="6"/>
      <c r="I218" s="3"/>
      <c r="J218" s="3"/>
      <c r="P218" s="3"/>
      <c r="Q218" s="3"/>
      <c r="W218" s="3"/>
      <c r="X218" s="3"/>
    </row>
    <row r="219" spans="1:24" x14ac:dyDescent="0.15">
      <c r="A219" s="226"/>
      <c r="B219" s="36"/>
      <c r="D219" s="54"/>
      <c r="I219" s="3"/>
      <c r="J219" s="3"/>
      <c r="P219" s="3"/>
      <c r="Q219" s="3"/>
      <c r="W219" s="3"/>
      <c r="X219" s="3"/>
    </row>
    <row r="220" spans="1:24" x14ac:dyDescent="0.15">
      <c r="A220" s="226"/>
      <c r="B220" s="89">
        <v>7</v>
      </c>
      <c r="C220" s="132"/>
      <c r="D220" s="132" t="s">
        <v>1019</v>
      </c>
      <c r="E220" s="132"/>
      <c r="F220" s="132"/>
      <c r="G220" s="132"/>
      <c r="I220" s="3"/>
      <c r="J220" s="3"/>
      <c r="P220" s="3"/>
      <c r="Q220" s="3"/>
      <c r="W220" s="3"/>
      <c r="X220" s="3"/>
    </row>
    <row r="221" spans="1:24" ht="45" customHeight="1" x14ac:dyDescent="0.15">
      <c r="A221" s="226"/>
      <c r="D221" s="50" t="s">
        <v>1081</v>
      </c>
      <c r="E221" s="105" t="s">
        <v>24</v>
      </c>
      <c r="F221" s="105">
        <v>1</v>
      </c>
      <c r="G221" s="105">
        <v>1</v>
      </c>
      <c r="I221" s="3"/>
      <c r="J221" s="3"/>
      <c r="P221" s="3"/>
      <c r="Q221" s="3"/>
      <c r="W221" s="3"/>
      <c r="X221" s="3"/>
    </row>
    <row r="222" spans="1:24" ht="15" customHeight="1" x14ac:dyDescent="0.15">
      <c r="A222" s="227"/>
      <c r="B222" s="210" t="s">
        <v>25</v>
      </c>
      <c r="C222" s="210"/>
      <c r="D222" s="210"/>
      <c r="E222" s="16"/>
      <c r="F222" s="17" t="s">
        <v>1082</v>
      </c>
      <c r="G222" s="17" t="s">
        <v>1083</v>
      </c>
      <c r="H222" s="14"/>
      <c r="I222" s="208" t="s">
        <v>1084</v>
      </c>
      <c r="J222" s="208"/>
      <c r="K222" s="208"/>
      <c r="L222" s="208"/>
      <c r="M222" s="208"/>
      <c r="N222" s="208"/>
      <c r="O222" s="208"/>
      <c r="P222" s="208"/>
      <c r="Q222" s="208"/>
      <c r="R222" s="208"/>
      <c r="W222" s="3"/>
      <c r="X222" s="3"/>
    </row>
    <row r="223" spans="1:24" x14ac:dyDescent="0.15">
      <c r="I223" s="3"/>
      <c r="J223" s="3"/>
      <c r="P223" s="3"/>
      <c r="Q223" s="3"/>
      <c r="W223" s="3"/>
    </row>
    <row r="224" spans="1:24" ht="12" customHeight="1" x14ac:dyDescent="0.15">
      <c r="A224" s="271" t="s">
        <v>62</v>
      </c>
      <c r="B224" s="85"/>
      <c r="C224" s="64"/>
      <c r="D224" s="129" t="s">
        <v>971</v>
      </c>
      <c r="E224" s="64"/>
      <c r="F224" s="64"/>
      <c r="G224" s="64"/>
      <c r="H224" s="6"/>
      <c r="I224" s="3"/>
      <c r="J224" s="3"/>
      <c r="P224" s="3"/>
      <c r="Q224" s="3"/>
      <c r="W224" s="3"/>
      <c r="X224" s="3"/>
    </row>
    <row r="225" spans="1:24" ht="27" customHeight="1" x14ac:dyDescent="0.15">
      <c r="A225" s="271"/>
      <c r="B225" s="141" t="s">
        <v>656</v>
      </c>
      <c r="C225" s="32"/>
      <c r="D225" s="254" t="s">
        <v>978</v>
      </c>
      <c r="E225" s="254"/>
      <c r="F225" s="254"/>
      <c r="G225" s="254"/>
      <c r="H225" s="83"/>
      <c r="I225" s="3"/>
      <c r="J225" s="3"/>
      <c r="P225" s="3"/>
      <c r="Q225" s="3"/>
      <c r="W225" s="3"/>
      <c r="X225" s="3"/>
    </row>
    <row r="226" spans="1:24" ht="22.5" customHeight="1" x14ac:dyDescent="0.15">
      <c r="A226" s="271"/>
      <c r="B226" s="142"/>
      <c r="C226" s="32"/>
      <c r="D226" s="54" t="s">
        <v>1085</v>
      </c>
      <c r="E226" s="105" t="s">
        <v>21</v>
      </c>
      <c r="F226" s="105">
        <v>1</v>
      </c>
      <c r="G226" s="105">
        <v>1</v>
      </c>
      <c r="I226" s="3"/>
      <c r="J226" s="3"/>
      <c r="P226" s="3"/>
      <c r="Q226" s="3"/>
      <c r="W226" s="3"/>
      <c r="X226" s="3"/>
    </row>
    <row r="227" spans="1:24" ht="16.5" customHeight="1" x14ac:dyDescent="0.15">
      <c r="A227" s="271"/>
      <c r="B227" s="141" t="s">
        <v>659</v>
      </c>
      <c r="C227" s="32"/>
      <c r="D227" s="254" t="s">
        <v>980</v>
      </c>
      <c r="E227" s="254"/>
      <c r="F227" s="254"/>
      <c r="G227" s="254"/>
      <c r="I227" s="3"/>
      <c r="J227" s="3"/>
      <c r="P227" s="3"/>
      <c r="Q227" s="3"/>
      <c r="W227" s="3"/>
      <c r="X227" s="3"/>
    </row>
    <row r="228" spans="1:24" ht="13" x14ac:dyDescent="0.15">
      <c r="A228" s="271"/>
      <c r="B228" s="142"/>
      <c r="C228" s="32"/>
      <c r="D228" s="54" t="s">
        <v>1086</v>
      </c>
      <c r="E228" s="4" t="s">
        <v>21</v>
      </c>
      <c r="F228" s="4">
        <v>1</v>
      </c>
      <c r="G228" s="4">
        <v>1</v>
      </c>
      <c r="I228" s="3"/>
      <c r="J228" s="3"/>
      <c r="P228" s="3"/>
      <c r="Q228" s="3"/>
      <c r="W228" s="3"/>
      <c r="X228" s="3"/>
    </row>
    <row r="229" spans="1:24" x14ac:dyDescent="0.15">
      <c r="A229" s="271"/>
      <c r="B229" s="142"/>
      <c r="C229" s="144"/>
      <c r="D229" s="6"/>
      <c r="E229" s="6"/>
      <c r="F229" s="6"/>
      <c r="G229" s="6"/>
      <c r="I229" s="3"/>
      <c r="J229" s="3"/>
      <c r="P229" s="3"/>
      <c r="Q229" s="3"/>
      <c r="W229" s="3"/>
      <c r="X229" s="3"/>
    </row>
    <row r="230" spans="1:24" ht="26.25" customHeight="1" x14ac:dyDescent="0.15">
      <c r="A230" s="271"/>
      <c r="B230" s="141" t="s">
        <v>984</v>
      </c>
      <c r="C230" s="32"/>
      <c r="D230" s="254" t="s">
        <v>985</v>
      </c>
      <c r="E230" s="254"/>
      <c r="F230" s="254"/>
      <c r="G230" s="254"/>
      <c r="I230" s="3"/>
      <c r="J230" s="3"/>
      <c r="P230" s="3"/>
      <c r="Q230" s="3"/>
      <c r="W230" s="3"/>
      <c r="X230" s="3"/>
    </row>
    <row r="231" spans="1:24" ht="11.5" customHeight="1" x14ac:dyDescent="0.15">
      <c r="A231" s="271"/>
      <c r="B231" s="142"/>
      <c r="C231" s="32"/>
      <c r="D231" s="54" t="s">
        <v>1087</v>
      </c>
      <c r="E231" s="4" t="s">
        <v>24</v>
      </c>
      <c r="F231" s="4">
        <v>1</v>
      </c>
      <c r="G231" s="4">
        <v>1</v>
      </c>
      <c r="H231" s="14"/>
      <c r="W231" s="3"/>
      <c r="X231" s="3"/>
    </row>
    <row r="232" spans="1:24" ht="15.75" customHeight="1" x14ac:dyDescent="0.15">
      <c r="A232" s="271"/>
      <c r="B232" s="141" t="s">
        <v>987</v>
      </c>
      <c r="C232" s="32"/>
      <c r="D232" s="254" t="s">
        <v>1088</v>
      </c>
      <c r="E232" s="254"/>
      <c r="F232" s="254"/>
      <c r="G232" s="254"/>
      <c r="I232" s="3"/>
      <c r="J232" s="3"/>
      <c r="P232" s="3"/>
      <c r="Q232" s="3"/>
      <c r="W232" s="3"/>
    </row>
    <row r="233" spans="1:24" ht="13" x14ac:dyDescent="0.15">
      <c r="A233" s="271"/>
      <c r="B233" s="36"/>
      <c r="D233" s="54" t="s">
        <v>1089</v>
      </c>
      <c r="E233" s="4" t="s">
        <v>24</v>
      </c>
      <c r="F233" s="4">
        <v>1</v>
      </c>
      <c r="G233" s="4">
        <v>1</v>
      </c>
      <c r="I233" s="3"/>
      <c r="J233" s="3"/>
      <c r="P233" s="3"/>
      <c r="Q233" s="3"/>
      <c r="W233" s="3"/>
    </row>
    <row r="234" spans="1:24" x14ac:dyDescent="0.15">
      <c r="A234" s="271"/>
      <c r="B234" s="36"/>
      <c r="C234" s="6"/>
      <c r="D234" s="6"/>
      <c r="I234" s="3"/>
      <c r="J234" s="3"/>
      <c r="P234" s="3"/>
      <c r="Q234" s="3"/>
      <c r="W234" s="3"/>
    </row>
    <row r="235" spans="1:24" x14ac:dyDescent="0.15">
      <c r="A235" s="271"/>
      <c r="B235" s="86" t="s">
        <v>1090</v>
      </c>
      <c r="C235" s="132"/>
      <c r="D235" s="132" t="s">
        <v>64</v>
      </c>
      <c r="E235" s="132"/>
      <c r="F235" s="132"/>
      <c r="G235" s="132"/>
      <c r="I235" s="3"/>
      <c r="J235" s="3"/>
      <c r="P235" s="3"/>
      <c r="Q235" s="3"/>
      <c r="W235" s="3"/>
      <c r="X235" s="3"/>
    </row>
    <row r="236" spans="1:24" x14ac:dyDescent="0.15">
      <c r="A236" s="271"/>
      <c r="D236" s="6" t="s">
        <v>64</v>
      </c>
      <c r="E236" s="4" t="s">
        <v>65</v>
      </c>
      <c r="F236" s="4">
        <v>1</v>
      </c>
      <c r="G236" s="4">
        <v>5</v>
      </c>
      <c r="I236" s="3"/>
      <c r="J236" s="3"/>
      <c r="P236" s="3"/>
      <c r="Q236" s="3"/>
      <c r="W236" s="3"/>
      <c r="X236" s="3"/>
    </row>
    <row r="237" spans="1:24" ht="15" customHeight="1" x14ac:dyDescent="0.15">
      <c r="A237" s="272"/>
      <c r="B237" s="241" t="s">
        <v>25</v>
      </c>
      <c r="C237" s="210"/>
      <c r="D237" s="210"/>
      <c r="E237" s="16"/>
      <c r="F237" s="17" t="s">
        <v>1091</v>
      </c>
      <c r="G237" s="17" t="s">
        <v>1092</v>
      </c>
      <c r="H237" s="14"/>
      <c r="I237" s="208" t="s">
        <v>1092</v>
      </c>
      <c r="J237" s="208"/>
      <c r="K237" s="208"/>
      <c r="L237" s="208"/>
      <c r="M237" s="208"/>
      <c r="N237" s="208"/>
      <c r="T237" s="53"/>
      <c r="U237" s="53"/>
      <c r="V237" s="53"/>
      <c r="W237" s="53"/>
      <c r="X237" s="3"/>
    </row>
    <row r="238" spans="1:24" x14ac:dyDescent="0.15">
      <c r="H238" s="1">
        <v>35</v>
      </c>
      <c r="P238" s="3"/>
      <c r="Q238" s="3"/>
      <c r="W238" s="3"/>
    </row>
    <row r="239" spans="1:24" ht="12" customHeight="1" x14ac:dyDescent="0.15">
      <c r="A239" s="271" t="s">
        <v>66</v>
      </c>
      <c r="B239" s="85"/>
      <c r="C239" s="64"/>
      <c r="D239" s="129" t="s">
        <v>971</v>
      </c>
      <c r="E239" s="64"/>
      <c r="F239" s="64"/>
      <c r="G239" s="64"/>
      <c r="H239" s="144"/>
      <c r="I239" s="3"/>
      <c r="J239" s="3"/>
      <c r="P239" s="3"/>
      <c r="Q239" s="3"/>
      <c r="W239" s="3"/>
      <c r="X239" s="3"/>
    </row>
    <row r="240" spans="1:24" ht="26.25" customHeight="1" x14ac:dyDescent="0.15">
      <c r="A240" s="271"/>
      <c r="B240" s="86" t="s">
        <v>656</v>
      </c>
      <c r="D240" s="254" t="s">
        <v>978</v>
      </c>
      <c r="E240" s="254"/>
      <c r="F240" s="254"/>
      <c r="G240" s="254"/>
      <c r="H240" s="145"/>
      <c r="I240" s="3"/>
      <c r="J240" s="3"/>
      <c r="P240" s="3"/>
      <c r="Q240" s="3"/>
      <c r="W240" s="3"/>
      <c r="X240" s="3"/>
    </row>
    <row r="241" spans="1:24" ht="13" x14ac:dyDescent="0.15">
      <c r="A241" s="271"/>
      <c r="B241" s="36"/>
      <c r="D241" s="54" t="s">
        <v>1093</v>
      </c>
      <c r="E241" s="105" t="s">
        <v>21</v>
      </c>
      <c r="F241" s="105">
        <v>1</v>
      </c>
      <c r="G241" s="105">
        <v>1</v>
      </c>
      <c r="H241" s="32"/>
    </row>
    <row r="242" spans="1:24" ht="16.5" customHeight="1" x14ac:dyDescent="0.15">
      <c r="A242" s="271"/>
      <c r="B242" s="141" t="s">
        <v>659</v>
      </c>
      <c r="C242" s="32"/>
      <c r="D242" s="254" t="s">
        <v>980</v>
      </c>
      <c r="E242" s="254"/>
      <c r="F242" s="254"/>
      <c r="G242" s="254"/>
      <c r="H242" s="32"/>
      <c r="I242" s="3"/>
      <c r="J242" s="3"/>
      <c r="P242" s="3"/>
      <c r="Q242" s="3"/>
      <c r="W242" s="3"/>
      <c r="X242" s="3"/>
    </row>
    <row r="243" spans="1:24" ht="13" x14ac:dyDescent="0.15">
      <c r="A243" s="271"/>
      <c r="B243" s="142"/>
      <c r="C243" s="32"/>
      <c r="D243" s="54" t="s">
        <v>1094</v>
      </c>
      <c r="E243" s="4" t="s">
        <v>21</v>
      </c>
      <c r="F243" s="4">
        <v>1</v>
      </c>
      <c r="G243" s="4">
        <v>1</v>
      </c>
      <c r="H243" s="32"/>
    </row>
    <row r="244" spans="1:24" x14ac:dyDescent="0.15">
      <c r="A244" s="271"/>
      <c r="B244" s="142"/>
      <c r="C244" s="32"/>
      <c r="D244" s="54"/>
      <c r="H244" s="32"/>
    </row>
    <row r="245" spans="1:24" ht="27.75" customHeight="1" x14ac:dyDescent="0.15">
      <c r="A245" s="271"/>
      <c r="B245" s="141" t="s">
        <v>984</v>
      </c>
      <c r="C245" s="32"/>
      <c r="D245" s="254" t="s">
        <v>985</v>
      </c>
      <c r="E245" s="254"/>
      <c r="F245" s="254"/>
      <c r="G245" s="254"/>
      <c r="H245" s="32"/>
      <c r="I245" s="3"/>
      <c r="J245" s="3"/>
      <c r="P245" s="3"/>
      <c r="Q245" s="3"/>
      <c r="W245" s="3"/>
      <c r="X245" s="3"/>
    </row>
    <row r="246" spans="1:24" ht="13" x14ac:dyDescent="0.15">
      <c r="A246" s="271"/>
      <c r="B246" s="142"/>
      <c r="C246" s="32"/>
      <c r="D246" s="54" t="s">
        <v>1095</v>
      </c>
      <c r="E246" s="4" t="s">
        <v>24</v>
      </c>
      <c r="F246" s="4">
        <v>1</v>
      </c>
      <c r="G246" s="4">
        <v>1</v>
      </c>
      <c r="H246" s="32"/>
    </row>
    <row r="247" spans="1:24" ht="15" customHeight="1" x14ac:dyDescent="0.15">
      <c r="A247" s="271"/>
      <c r="B247" s="141" t="s">
        <v>987</v>
      </c>
      <c r="C247" s="32"/>
      <c r="D247" s="254" t="s">
        <v>988</v>
      </c>
      <c r="E247" s="254"/>
      <c r="F247" s="254"/>
      <c r="G247" s="254"/>
      <c r="H247" s="32"/>
      <c r="I247" s="3"/>
      <c r="J247" s="3"/>
      <c r="P247" s="3"/>
      <c r="Q247" s="3"/>
      <c r="W247" s="3"/>
      <c r="X247" s="3"/>
    </row>
    <row r="248" spans="1:24" ht="13" x14ac:dyDescent="0.15">
      <c r="A248" s="271"/>
      <c r="B248" s="36"/>
      <c r="D248" s="54" t="s">
        <v>1096</v>
      </c>
      <c r="E248" s="4" t="s">
        <v>24</v>
      </c>
      <c r="F248" s="4">
        <v>1</v>
      </c>
      <c r="G248" s="4">
        <v>1</v>
      </c>
    </row>
    <row r="249" spans="1:24" x14ac:dyDescent="0.15">
      <c r="A249" s="271"/>
      <c r="B249" s="36"/>
      <c r="C249" s="6"/>
      <c r="D249" s="6"/>
      <c r="E249" s="6"/>
      <c r="F249" s="6"/>
      <c r="G249" s="6"/>
      <c r="I249" s="3"/>
      <c r="J249" s="3"/>
      <c r="P249" s="3"/>
      <c r="Q249" s="3"/>
      <c r="W249" s="3"/>
    </row>
    <row r="250" spans="1:24" ht="13.5" customHeight="1" x14ac:dyDescent="0.15">
      <c r="A250" s="271"/>
      <c r="B250" s="86">
        <v>10</v>
      </c>
      <c r="C250" s="128"/>
      <c r="D250" s="254" t="s">
        <v>1097</v>
      </c>
      <c r="E250" s="254"/>
      <c r="F250" s="254"/>
      <c r="G250" s="254"/>
      <c r="H250" s="254"/>
    </row>
    <row r="251" spans="1:24" x14ac:dyDescent="0.15">
      <c r="A251" s="271"/>
      <c r="C251" s="33"/>
      <c r="D251" s="61" t="s">
        <v>777</v>
      </c>
      <c r="E251" s="131" t="s">
        <v>54</v>
      </c>
      <c r="F251" s="131">
        <v>2</v>
      </c>
      <c r="G251" s="131">
        <v>5</v>
      </c>
      <c r="H251" s="131">
        <v>5</v>
      </c>
    </row>
    <row r="252" spans="1:24" ht="15" customHeight="1" x14ac:dyDescent="0.15">
      <c r="A252" s="272"/>
      <c r="B252" s="210" t="s">
        <v>25</v>
      </c>
      <c r="C252" s="210"/>
      <c r="D252" s="210"/>
      <c r="E252" s="16"/>
      <c r="F252" s="17" t="s">
        <v>1098</v>
      </c>
      <c r="G252" s="17" t="s">
        <v>1092</v>
      </c>
      <c r="H252" s="14"/>
      <c r="I252" s="208" t="s">
        <v>1092</v>
      </c>
      <c r="J252" s="208"/>
      <c r="K252" s="208"/>
      <c r="L252" s="208"/>
      <c r="M252" s="208"/>
      <c r="N252" s="208"/>
    </row>
    <row r="254" spans="1:24" ht="11.25" customHeight="1" x14ac:dyDescent="0.15">
      <c r="A254" s="268" t="s">
        <v>1099</v>
      </c>
      <c r="B254" s="86" t="s">
        <v>1100</v>
      </c>
      <c r="C254" s="128"/>
      <c r="D254" s="128" t="s">
        <v>1019</v>
      </c>
      <c r="E254" s="128"/>
      <c r="F254" s="128"/>
      <c r="G254" s="128"/>
    </row>
    <row r="255" spans="1:24" s="20" customFormat="1" ht="56.25" customHeight="1" x14ac:dyDescent="0.15">
      <c r="A255" s="269"/>
      <c r="B255" s="124"/>
      <c r="D255" s="259" t="s">
        <v>1101</v>
      </c>
      <c r="E255" s="259"/>
      <c r="F255" s="259"/>
      <c r="G255" s="259"/>
    </row>
    <row r="256" spans="1:24" ht="13" x14ac:dyDescent="0.15">
      <c r="A256" s="269"/>
      <c r="D256" s="54" t="s">
        <v>1102</v>
      </c>
      <c r="E256" s="4" t="s">
        <v>24</v>
      </c>
      <c r="F256" s="4">
        <v>1</v>
      </c>
      <c r="G256" s="4">
        <v>1</v>
      </c>
    </row>
    <row r="257" spans="1:19" ht="13" x14ac:dyDescent="0.15">
      <c r="A257" s="269"/>
      <c r="B257" s="36"/>
      <c r="D257" s="54" t="s">
        <v>1103</v>
      </c>
      <c r="E257" s="4" t="s">
        <v>24</v>
      </c>
      <c r="F257" s="4">
        <v>2</v>
      </c>
      <c r="G257" s="4">
        <v>2</v>
      </c>
    </row>
    <row r="258" spans="1:19" ht="27" customHeight="1" x14ac:dyDescent="0.15">
      <c r="A258" s="269"/>
      <c r="B258" s="36"/>
      <c r="D258" s="54" t="s">
        <v>1104</v>
      </c>
      <c r="E258" s="105" t="s">
        <v>24</v>
      </c>
      <c r="F258" s="105">
        <v>4</v>
      </c>
      <c r="G258" s="105">
        <v>4</v>
      </c>
    </row>
    <row r="259" spans="1:19" ht="13" x14ac:dyDescent="0.15">
      <c r="A259" s="269"/>
      <c r="B259" s="36"/>
      <c r="D259" s="54" t="s">
        <v>1105</v>
      </c>
      <c r="E259" s="4" t="s">
        <v>24</v>
      </c>
      <c r="F259" s="4">
        <v>4</v>
      </c>
      <c r="G259" s="4">
        <v>2</v>
      </c>
    </row>
    <row r="260" spans="1:19" ht="13" x14ac:dyDescent="0.15">
      <c r="A260" s="269"/>
      <c r="B260" s="36"/>
      <c r="D260" s="54" t="s">
        <v>1106</v>
      </c>
      <c r="E260" s="4" t="s">
        <v>24</v>
      </c>
      <c r="F260" s="4">
        <v>1</v>
      </c>
      <c r="G260" s="4">
        <v>1</v>
      </c>
    </row>
    <row r="261" spans="1:19" ht="13" x14ac:dyDescent="0.15">
      <c r="A261" s="269"/>
      <c r="B261" s="36"/>
      <c r="D261" s="54" t="s">
        <v>1107</v>
      </c>
      <c r="E261" s="4" t="s">
        <v>46</v>
      </c>
      <c r="F261" s="4">
        <v>2</v>
      </c>
      <c r="G261" s="4">
        <v>2</v>
      </c>
    </row>
    <row r="262" spans="1:19" ht="11.25" customHeight="1" x14ac:dyDescent="0.15">
      <c r="A262" s="269"/>
      <c r="B262" s="36"/>
      <c r="D262" s="54" t="s">
        <v>1108</v>
      </c>
      <c r="E262" s="4" t="s">
        <v>24</v>
      </c>
      <c r="F262" s="4">
        <v>1</v>
      </c>
      <c r="G262" s="4">
        <v>1</v>
      </c>
    </row>
    <row r="263" spans="1:19" ht="13" x14ac:dyDescent="0.15">
      <c r="A263" s="269"/>
      <c r="B263" s="36"/>
      <c r="D263" s="54" t="s">
        <v>1109</v>
      </c>
      <c r="E263" s="4" t="s">
        <v>12</v>
      </c>
      <c r="F263" s="4">
        <v>2</v>
      </c>
      <c r="G263" s="4">
        <v>2</v>
      </c>
    </row>
    <row r="264" spans="1:19" ht="13" x14ac:dyDescent="0.15">
      <c r="A264" s="269"/>
      <c r="B264" s="36"/>
      <c r="D264" s="54" t="s">
        <v>1110</v>
      </c>
      <c r="E264" s="4" t="s">
        <v>24</v>
      </c>
      <c r="F264" s="4">
        <v>2</v>
      </c>
      <c r="G264" s="4">
        <v>2</v>
      </c>
    </row>
    <row r="265" spans="1:19" ht="13" x14ac:dyDescent="0.15">
      <c r="A265" s="269"/>
      <c r="B265" s="36"/>
      <c r="D265" s="54" t="s">
        <v>1111</v>
      </c>
      <c r="E265" s="4" t="s">
        <v>12</v>
      </c>
      <c r="F265" s="4">
        <v>4</v>
      </c>
      <c r="G265" s="4">
        <v>4</v>
      </c>
    </row>
    <row r="266" spans="1:19" ht="13" x14ac:dyDescent="0.15">
      <c r="A266" s="269"/>
      <c r="B266" s="36"/>
      <c r="D266" s="54" t="s">
        <v>1112</v>
      </c>
      <c r="E266" s="4" t="s">
        <v>46</v>
      </c>
      <c r="F266" s="4">
        <v>2</v>
      </c>
      <c r="G266" s="4">
        <v>2</v>
      </c>
    </row>
    <row r="267" spans="1:19" x14ac:dyDescent="0.15">
      <c r="A267" s="269"/>
      <c r="B267" s="142"/>
      <c r="C267" s="32"/>
      <c r="D267" s="32"/>
      <c r="E267" s="32"/>
      <c r="F267" s="32"/>
      <c r="G267" s="146"/>
    </row>
    <row r="268" spans="1:19" ht="11.25" customHeight="1" x14ac:dyDescent="0.15">
      <c r="A268" s="269"/>
      <c r="B268" s="86" t="s">
        <v>1113</v>
      </c>
      <c r="C268" s="128"/>
      <c r="D268" s="149" t="s">
        <v>1114</v>
      </c>
      <c r="E268" s="147"/>
      <c r="F268" s="147"/>
      <c r="G268" s="147"/>
    </row>
    <row r="269" spans="1:19" ht="11.25" customHeight="1" x14ac:dyDescent="0.15">
      <c r="A269" s="269"/>
      <c r="B269" s="86"/>
      <c r="C269" s="128"/>
      <c r="D269" s="151" t="s">
        <v>1115</v>
      </c>
      <c r="E269" s="147"/>
      <c r="F269" s="147"/>
      <c r="G269" s="147"/>
    </row>
    <row r="270" spans="1:19" ht="90.75" customHeight="1" x14ac:dyDescent="0.15">
      <c r="A270" s="269"/>
      <c r="D270" s="150" t="s">
        <v>1116</v>
      </c>
      <c r="E270" s="105"/>
      <c r="F270" s="105"/>
      <c r="G270" s="105">
        <v>5</v>
      </c>
    </row>
    <row r="271" spans="1:19" ht="15" customHeight="1" x14ac:dyDescent="0.15">
      <c r="A271" s="269"/>
      <c r="B271" s="270" t="s">
        <v>25</v>
      </c>
      <c r="C271" s="210"/>
      <c r="D271" s="210"/>
      <c r="E271" s="16"/>
      <c r="F271" s="17"/>
      <c r="G271" s="17" t="s">
        <v>1117</v>
      </c>
      <c r="I271" s="208" t="s">
        <v>1117</v>
      </c>
      <c r="J271" s="208"/>
      <c r="K271" s="208"/>
      <c r="L271" s="208"/>
      <c r="M271" s="208"/>
      <c r="N271" s="208"/>
      <c r="O271" s="208"/>
      <c r="P271" s="208"/>
      <c r="Q271" s="208"/>
      <c r="R271" s="208"/>
      <c r="S271" s="208"/>
    </row>
    <row r="273" spans="1:7" x14ac:dyDescent="0.15">
      <c r="A273" s="10" t="s">
        <v>73</v>
      </c>
      <c r="B273" s="8"/>
      <c r="C273" s="8"/>
      <c r="D273" s="8"/>
      <c r="E273" s="9"/>
      <c r="F273" s="10"/>
      <c r="G273" s="10">
        <v>100</v>
      </c>
    </row>
  </sheetData>
  <sheetProtection sheet="1" scenarios="1"/>
  <mergeCells count="99">
    <mergeCell ref="A254:A271"/>
    <mergeCell ref="D255:G255"/>
    <mergeCell ref="B271:D271"/>
    <mergeCell ref="I271:S271"/>
    <mergeCell ref="I237:N237"/>
    <mergeCell ref="A239:A252"/>
    <mergeCell ref="D240:G240"/>
    <mergeCell ref="D242:G242"/>
    <mergeCell ref="D245:G245"/>
    <mergeCell ref="D247:G247"/>
    <mergeCell ref="D250:H250"/>
    <mergeCell ref="B252:D252"/>
    <mergeCell ref="I252:N252"/>
    <mergeCell ref="A224:A237"/>
    <mergeCell ref="D225:G225"/>
    <mergeCell ref="D227:G227"/>
    <mergeCell ref="D230:G230"/>
    <mergeCell ref="D232:G232"/>
    <mergeCell ref="B237:D237"/>
    <mergeCell ref="D173:G173"/>
    <mergeCell ref="B189:D189"/>
    <mergeCell ref="I189:T189"/>
    <mergeCell ref="A191:A222"/>
    <mergeCell ref="C192:G192"/>
    <mergeCell ref="C194:G194"/>
    <mergeCell ref="C196:G196"/>
    <mergeCell ref="D200:G200"/>
    <mergeCell ref="D202:G202"/>
    <mergeCell ref="D205:G205"/>
    <mergeCell ref="D207:G207"/>
    <mergeCell ref="D209:G209"/>
    <mergeCell ref="B222:D222"/>
    <mergeCell ref="I222:R222"/>
    <mergeCell ref="I151:T151"/>
    <mergeCell ref="A153:A189"/>
    <mergeCell ref="C154:G154"/>
    <mergeCell ref="C156:G156"/>
    <mergeCell ref="C158:G158"/>
    <mergeCell ref="D161:G161"/>
    <mergeCell ref="D163:G163"/>
    <mergeCell ref="D165:G165"/>
    <mergeCell ref="D168:G168"/>
    <mergeCell ref="D170:G170"/>
    <mergeCell ref="A115:A151"/>
    <mergeCell ref="C116:G116"/>
    <mergeCell ref="C118:G118"/>
    <mergeCell ref="C120:G120"/>
    <mergeCell ref="D125:G125"/>
    <mergeCell ref="D127:G127"/>
    <mergeCell ref="D129:G129"/>
    <mergeCell ref="D132:G132"/>
    <mergeCell ref="D134:G134"/>
    <mergeCell ref="B151:D151"/>
    <mergeCell ref="D91:G91"/>
    <mergeCell ref="D93:G93"/>
    <mergeCell ref="D96:G96"/>
    <mergeCell ref="D98:G98"/>
    <mergeCell ref="B113:D113"/>
    <mergeCell ref="D26:G26"/>
    <mergeCell ref="I113:T113"/>
    <mergeCell ref="D60:G60"/>
    <mergeCell ref="D62:G62"/>
    <mergeCell ref="D64:G64"/>
    <mergeCell ref="B78:D78"/>
    <mergeCell ref="B41:D41"/>
    <mergeCell ref="I41:V41"/>
    <mergeCell ref="I78:S78"/>
    <mergeCell ref="D17:G17"/>
    <mergeCell ref="D19:G19"/>
    <mergeCell ref="D22:G22"/>
    <mergeCell ref="A80:A113"/>
    <mergeCell ref="C81:G81"/>
    <mergeCell ref="C83:G83"/>
    <mergeCell ref="C85:G85"/>
    <mergeCell ref="D89:G89"/>
    <mergeCell ref="A43:A78"/>
    <mergeCell ref="C44:G44"/>
    <mergeCell ref="C46:G46"/>
    <mergeCell ref="C48:G48"/>
    <mergeCell ref="D53:G53"/>
    <mergeCell ref="D55:G55"/>
    <mergeCell ref="D57:G57"/>
    <mergeCell ref="D24:G24"/>
    <mergeCell ref="A6:A41"/>
    <mergeCell ref="C7:G7"/>
    <mergeCell ref="C9:G9"/>
    <mergeCell ref="A1:AB1"/>
    <mergeCell ref="A3:A4"/>
    <mergeCell ref="B3:D4"/>
    <mergeCell ref="E3:E4"/>
    <mergeCell ref="F3:F4"/>
    <mergeCell ref="G3:G4"/>
    <mergeCell ref="I3:AB3"/>
    <mergeCell ref="I4:M4"/>
    <mergeCell ref="N4:R4"/>
    <mergeCell ref="S4:W4"/>
    <mergeCell ref="X4:AB4"/>
    <mergeCell ref="C11:G11"/>
    <mergeCell ref="D15:G15"/>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C79"/>
  <sheetViews>
    <sheetView view="pageLayout" topLeftCell="A10"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1118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932</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ht="11" customHeight="1" x14ac:dyDescent="0.15">
      <c r="A6" s="225" t="s">
        <v>9</v>
      </c>
      <c r="B6" s="7">
        <v>1</v>
      </c>
      <c r="C6" s="207" t="s">
        <v>1119</v>
      </c>
      <c r="D6" s="207"/>
      <c r="E6" s="207"/>
      <c r="F6" s="207"/>
      <c r="G6" s="207"/>
      <c r="H6" s="6"/>
      <c r="I6" s="3"/>
      <c r="J6" s="3"/>
      <c r="P6" s="3"/>
      <c r="Q6" s="3"/>
      <c r="W6" s="3"/>
      <c r="X6" s="3"/>
    </row>
    <row r="7" spans="1:28" ht="12.75" customHeight="1" x14ac:dyDescent="0.15">
      <c r="A7" s="226"/>
      <c r="D7" s="13" t="s">
        <v>1120</v>
      </c>
      <c r="E7" s="4" t="s">
        <v>14</v>
      </c>
      <c r="F7" s="4">
        <v>1</v>
      </c>
      <c r="G7" s="4">
        <v>1</v>
      </c>
      <c r="H7" s="1">
        <v>1</v>
      </c>
      <c r="I7" s="3"/>
      <c r="J7" s="3"/>
      <c r="P7" s="3"/>
      <c r="Q7" s="3"/>
      <c r="W7" s="3"/>
      <c r="X7" s="3"/>
    </row>
    <row r="8" spans="1:28" ht="12.75" customHeight="1" x14ac:dyDescent="0.15">
      <c r="A8" s="226"/>
      <c r="D8" s="13" t="s">
        <v>1121</v>
      </c>
      <c r="E8" s="4" t="s">
        <v>18</v>
      </c>
      <c r="F8" s="4">
        <v>1</v>
      </c>
      <c r="G8" s="4">
        <v>1.5</v>
      </c>
      <c r="H8" s="1">
        <v>2</v>
      </c>
      <c r="I8" s="3"/>
      <c r="J8" s="3"/>
      <c r="P8" s="3"/>
      <c r="Q8" s="3"/>
      <c r="W8" s="3"/>
      <c r="X8" s="3"/>
    </row>
    <row r="9" spans="1:28" ht="11" customHeight="1" x14ac:dyDescent="0.15">
      <c r="A9" s="226"/>
      <c r="D9" s="13"/>
      <c r="E9" s="13"/>
      <c r="F9" s="13"/>
      <c r="G9" s="13"/>
      <c r="H9" s="1">
        <v>3</v>
      </c>
      <c r="I9" s="3"/>
      <c r="J9" s="3"/>
      <c r="P9" s="3"/>
      <c r="Q9" s="3"/>
      <c r="W9" s="3"/>
      <c r="X9" s="3"/>
    </row>
    <row r="10" spans="1:28" ht="11" customHeight="1" x14ac:dyDescent="0.15">
      <c r="A10" s="226"/>
      <c r="B10" s="7">
        <v>3</v>
      </c>
      <c r="C10" s="207" t="s">
        <v>1122</v>
      </c>
      <c r="D10" s="207"/>
      <c r="E10" s="207"/>
      <c r="F10" s="207"/>
      <c r="G10" s="207"/>
      <c r="I10" s="3"/>
      <c r="J10" s="3"/>
      <c r="P10" s="3"/>
      <c r="Q10" s="3"/>
      <c r="W10" s="3"/>
      <c r="X10" s="3"/>
    </row>
    <row r="11" spans="1:28" ht="15" customHeight="1" x14ac:dyDescent="0.15">
      <c r="A11" s="226"/>
      <c r="D11" s="14" t="s">
        <v>1123</v>
      </c>
      <c r="E11" s="4" t="s">
        <v>14</v>
      </c>
      <c r="F11" s="4">
        <v>4</v>
      </c>
      <c r="G11" s="4">
        <v>6</v>
      </c>
      <c r="I11" s="3"/>
      <c r="J11" s="3"/>
      <c r="P11" s="3"/>
      <c r="Q11" s="3"/>
      <c r="W11" s="3"/>
      <c r="X11" s="3"/>
    </row>
    <row r="12" spans="1:28" ht="11" customHeight="1" x14ac:dyDescent="0.15">
      <c r="A12" s="226"/>
      <c r="D12" s="14" t="s">
        <v>1124</v>
      </c>
      <c r="E12" s="4" t="s">
        <v>18</v>
      </c>
      <c r="F12" s="4">
        <v>2</v>
      </c>
      <c r="G12" s="4">
        <v>4</v>
      </c>
      <c r="H12" s="1">
        <v>1</v>
      </c>
      <c r="I12" s="3"/>
      <c r="J12" s="3"/>
      <c r="P12" s="3"/>
      <c r="Q12" s="3"/>
      <c r="W12" s="3"/>
      <c r="X12" s="3"/>
    </row>
    <row r="13" spans="1:28" ht="11" customHeight="1" x14ac:dyDescent="0.15">
      <c r="A13" s="227"/>
      <c r="B13" s="210" t="s">
        <v>25</v>
      </c>
      <c r="C13" s="210"/>
      <c r="D13" s="210"/>
      <c r="E13" s="16"/>
      <c r="F13" s="17">
        <v>8</v>
      </c>
      <c r="G13" s="17">
        <v>12.5</v>
      </c>
      <c r="H13" s="14">
        <v>3.5</v>
      </c>
      <c r="I13" s="208">
        <v>12.5</v>
      </c>
      <c r="J13" s="208"/>
      <c r="K13" s="208"/>
      <c r="L13" s="208"/>
      <c r="M13" s="208"/>
      <c r="N13" s="208"/>
      <c r="O13" s="208"/>
      <c r="P13" s="208"/>
      <c r="Q13" s="208"/>
      <c r="R13" s="208"/>
      <c r="S13" s="208"/>
      <c r="T13" s="208"/>
      <c r="U13" s="208"/>
      <c r="V13" s="3"/>
      <c r="W13" s="3"/>
      <c r="X13" s="3"/>
    </row>
    <row r="14" spans="1:28" ht="11" customHeight="1" x14ac:dyDescent="0.15"/>
    <row r="15" spans="1:28" ht="11" customHeight="1" x14ac:dyDescent="0.15">
      <c r="A15" s="225" t="s">
        <v>26</v>
      </c>
      <c r="B15" s="7">
        <v>2</v>
      </c>
      <c r="C15" s="207" t="s">
        <v>1125</v>
      </c>
      <c r="D15" s="207"/>
      <c r="E15" s="207"/>
      <c r="F15" s="207"/>
      <c r="G15" s="207"/>
      <c r="H15" s="6"/>
      <c r="I15" s="3"/>
      <c r="J15" s="3"/>
      <c r="P15" s="3"/>
      <c r="Q15" s="3"/>
      <c r="W15" s="3"/>
      <c r="X15" s="3"/>
    </row>
    <row r="16" spans="1:28" ht="11" customHeight="1" x14ac:dyDescent="0.15">
      <c r="A16" s="226"/>
      <c r="D16" s="13" t="s">
        <v>1126</v>
      </c>
      <c r="E16" s="4" t="s">
        <v>14</v>
      </c>
      <c r="F16" s="4">
        <v>3</v>
      </c>
      <c r="G16" s="4">
        <v>4.5</v>
      </c>
      <c r="H16" s="1">
        <v>1</v>
      </c>
      <c r="I16" s="3"/>
      <c r="J16" s="3"/>
      <c r="P16" s="3"/>
      <c r="Q16" s="3"/>
      <c r="W16" s="3"/>
      <c r="X16" s="3"/>
    </row>
    <row r="17" spans="1:29" ht="11" customHeight="1" x14ac:dyDescent="0.15">
      <c r="A17" s="226"/>
      <c r="D17" s="13" t="s">
        <v>1127</v>
      </c>
      <c r="E17" s="4" t="s">
        <v>18</v>
      </c>
      <c r="F17" s="4">
        <v>2</v>
      </c>
      <c r="G17" s="4">
        <v>3</v>
      </c>
      <c r="H17" s="1">
        <v>1</v>
      </c>
      <c r="I17" s="3"/>
      <c r="J17" s="3"/>
      <c r="P17" s="3"/>
      <c r="Q17" s="3"/>
      <c r="W17" s="3"/>
      <c r="X17" s="3"/>
    </row>
    <row r="18" spans="1:29" ht="11" customHeight="1" x14ac:dyDescent="0.15">
      <c r="A18" s="226"/>
      <c r="D18" s="15"/>
      <c r="H18" s="1">
        <v>2</v>
      </c>
      <c r="I18" s="3"/>
      <c r="J18" s="3"/>
      <c r="P18" s="3"/>
      <c r="Q18" s="3"/>
      <c r="W18" s="3"/>
      <c r="X18" s="3"/>
    </row>
    <row r="19" spans="1:29" ht="11" customHeight="1" x14ac:dyDescent="0.15">
      <c r="A19" s="226"/>
      <c r="B19" s="7">
        <v>4</v>
      </c>
      <c r="C19" s="207" t="s">
        <v>1128</v>
      </c>
      <c r="D19" s="207"/>
      <c r="E19" s="207"/>
      <c r="F19" s="207"/>
      <c r="G19" s="207"/>
      <c r="I19" s="3"/>
      <c r="J19" s="3"/>
      <c r="P19" s="3"/>
      <c r="Q19" s="3"/>
      <c r="W19" s="3"/>
      <c r="X19" s="3"/>
    </row>
    <row r="20" spans="1:29" ht="11" customHeight="1" x14ac:dyDescent="0.15">
      <c r="A20" s="226"/>
      <c r="D20" s="13" t="s">
        <v>1129</v>
      </c>
      <c r="E20" s="4" t="s">
        <v>14</v>
      </c>
      <c r="F20" s="4">
        <v>5</v>
      </c>
      <c r="G20" s="4">
        <v>7</v>
      </c>
      <c r="I20" s="3"/>
      <c r="J20" s="3"/>
      <c r="P20" s="3"/>
      <c r="Q20" s="3"/>
      <c r="W20" s="3"/>
      <c r="X20" s="3"/>
    </row>
    <row r="21" spans="1:29" ht="11" customHeight="1" x14ac:dyDescent="0.15">
      <c r="A21" s="226"/>
      <c r="D21" s="13" t="s">
        <v>1130</v>
      </c>
      <c r="E21" s="4" t="s">
        <v>18</v>
      </c>
      <c r="F21" s="4">
        <v>2</v>
      </c>
      <c r="G21" s="4">
        <v>3</v>
      </c>
      <c r="H21" s="1">
        <v>2.5</v>
      </c>
      <c r="I21" s="3"/>
      <c r="J21" s="3"/>
      <c r="P21" s="3"/>
      <c r="Q21" s="3"/>
      <c r="W21" s="3"/>
      <c r="X21" s="3"/>
    </row>
    <row r="22" spans="1:29" ht="11" customHeight="1" x14ac:dyDescent="0.15">
      <c r="A22" s="227"/>
      <c r="B22" s="210" t="s">
        <v>25</v>
      </c>
      <c r="C22" s="210"/>
      <c r="D22" s="210"/>
      <c r="E22" s="16"/>
      <c r="F22" s="17">
        <v>12</v>
      </c>
      <c r="G22" s="17">
        <v>17.5</v>
      </c>
      <c r="H22" s="14">
        <v>2.5</v>
      </c>
      <c r="I22" s="208">
        <v>17.5</v>
      </c>
      <c r="J22" s="208"/>
      <c r="K22" s="208"/>
      <c r="L22" s="208"/>
      <c r="M22" s="208"/>
      <c r="N22" s="208"/>
      <c r="O22" s="208"/>
      <c r="P22" s="208"/>
      <c r="Q22" s="208"/>
      <c r="R22" s="208"/>
      <c r="S22" s="208"/>
      <c r="T22" s="208"/>
      <c r="U22" s="208"/>
      <c r="V22" s="208"/>
      <c r="W22" s="208"/>
      <c r="X22" s="208"/>
      <c r="Y22" s="208"/>
    </row>
    <row r="23" spans="1:29" ht="11" customHeight="1" x14ac:dyDescent="0.15"/>
    <row r="24" spans="1:29" ht="11" customHeight="1" x14ac:dyDescent="0.15">
      <c r="A24" s="226" t="s">
        <v>31</v>
      </c>
      <c r="B24" s="7">
        <v>9</v>
      </c>
      <c r="C24" s="207" t="s">
        <v>1131</v>
      </c>
      <c r="D24" s="207"/>
      <c r="E24" s="207"/>
      <c r="F24" s="207"/>
      <c r="G24" s="207"/>
      <c r="I24" s="3"/>
      <c r="J24" s="3"/>
      <c r="P24" s="3"/>
      <c r="Q24" s="3"/>
      <c r="W24" s="3"/>
      <c r="X24" s="3"/>
    </row>
    <row r="25" spans="1:29" ht="11" customHeight="1" x14ac:dyDescent="0.15">
      <c r="A25" s="226"/>
      <c r="D25" s="13" t="s">
        <v>1132</v>
      </c>
      <c r="E25" s="4" t="s">
        <v>12</v>
      </c>
      <c r="F25" s="4">
        <v>4</v>
      </c>
      <c r="G25" s="4">
        <v>5</v>
      </c>
      <c r="I25" s="3"/>
      <c r="J25" s="3"/>
      <c r="P25" s="3"/>
      <c r="Q25" s="3"/>
      <c r="W25" s="3"/>
      <c r="X25" s="3"/>
    </row>
    <row r="26" spans="1:29" ht="11" customHeight="1" x14ac:dyDescent="0.15">
      <c r="A26" s="226"/>
      <c r="D26" s="15"/>
      <c r="I26" s="3"/>
      <c r="J26" s="3"/>
      <c r="P26" s="3"/>
      <c r="Q26" s="3"/>
      <c r="W26" s="3"/>
      <c r="X26" s="3"/>
    </row>
    <row r="27" spans="1:29" ht="11" customHeight="1" x14ac:dyDescent="0.15">
      <c r="A27" s="226"/>
      <c r="B27" s="7">
        <v>12</v>
      </c>
      <c r="C27" s="207" t="s">
        <v>1133</v>
      </c>
      <c r="D27" s="207"/>
      <c r="E27" s="207"/>
      <c r="F27" s="207"/>
      <c r="G27" s="207"/>
      <c r="I27" s="3"/>
      <c r="J27" s="3"/>
      <c r="P27" s="3"/>
      <c r="Q27" s="3"/>
      <c r="W27" s="3"/>
      <c r="X27" s="3"/>
    </row>
    <row r="28" spans="1:29" ht="11" customHeight="1" x14ac:dyDescent="0.15">
      <c r="A28" s="226"/>
      <c r="D28" s="14" t="s">
        <v>1134</v>
      </c>
      <c r="E28" s="4" t="s">
        <v>12</v>
      </c>
      <c r="F28" s="4">
        <v>2</v>
      </c>
      <c r="G28" s="4">
        <v>2.5</v>
      </c>
      <c r="I28" s="3"/>
      <c r="J28" s="3"/>
      <c r="P28" s="3"/>
      <c r="Q28" s="3"/>
      <c r="W28" s="3"/>
      <c r="X28" s="3"/>
    </row>
    <row r="29" spans="1:29" ht="11" customHeight="1" x14ac:dyDescent="0.15">
      <c r="A29" s="226"/>
      <c r="D29" s="13" t="s">
        <v>1135</v>
      </c>
      <c r="E29" s="4" t="s">
        <v>18</v>
      </c>
      <c r="F29" s="4">
        <v>2</v>
      </c>
      <c r="G29" s="4">
        <v>2.5</v>
      </c>
      <c r="I29" s="3"/>
      <c r="J29" s="3"/>
      <c r="P29" s="3"/>
      <c r="Q29" s="3"/>
      <c r="W29" s="3"/>
      <c r="X29" s="3"/>
    </row>
    <row r="30" spans="1:29" ht="11" customHeight="1" x14ac:dyDescent="0.15">
      <c r="A30" s="227"/>
      <c r="B30" s="210" t="s">
        <v>25</v>
      </c>
      <c r="C30" s="210"/>
      <c r="D30" s="210"/>
      <c r="E30" s="16"/>
      <c r="F30" s="17">
        <v>10</v>
      </c>
      <c r="G30" s="17">
        <v>10</v>
      </c>
      <c r="H30" s="14">
        <v>7</v>
      </c>
      <c r="I30" s="208">
        <v>10</v>
      </c>
      <c r="J30" s="208"/>
      <c r="K30" s="208"/>
      <c r="L30" s="208"/>
      <c r="M30" s="208"/>
      <c r="N30" s="208"/>
      <c r="O30" s="208"/>
      <c r="P30" s="208"/>
      <c r="Q30" s="208"/>
      <c r="R30" s="208"/>
      <c r="S30" s="3"/>
      <c r="T30" s="3"/>
      <c r="U30" s="3"/>
      <c r="V30" s="3"/>
      <c r="W30" s="3"/>
    </row>
    <row r="31" spans="1:29" ht="11" customHeight="1" x14ac:dyDescent="0.15">
      <c r="H31" s="1">
        <v>7</v>
      </c>
    </row>
    <row r="32" spans="1:29" ht="13.5" customHeight="1" x14ac:dyDescent="0.15">
      <c r="A32" s="226" t="s">
        <v>41</v>
      </c>
      <c r="B32" s="7">
        <v>6</v>
      </c>
      <c r="C32" s="207" t="s">
        <v>1136</v>
      </c>
      <c r="D32" s="207"/>
      <c r="E32" s="207"/>
      <c r="F32" s="207"/>
      <c r="G32" s="207"/>
      <c r="I32" s="3"/>
      <c r="J32" s="3"/>
      <c r="P32" s="3"/>
      <c r="Q32" s="3"/>
      <c r="W32" s="3"/>
      <c r="X32" s="3"/>
      <c r="AC32" s="18"/>
    </row>
    <row r="33" spans="1:29" ht="11" customHeight="1" x14ac:dyDescent="0.15">
      <c r="A33" s="226"/>
      <c r="D33" s="13" t="s">
        <v>1137</v>
      </c>
      <c r="E33" s="4" t="s">
        <v>65</v>
      </c>
      <c r="F33" s="4">
        <v>4</v>
      </c>
      <c r="G33" s="4">
        <v>7.5</v>
      </c>
      <c r="H33" s="1">
        <v>1.5</v>
      </c>
      <c r="I33" s="3"/>
      <c r="J33" s="3"/>
      <c r="P33" s="3"/>
      <c r="Q33" s="3"/>
      <c r="W33" s="3"/>
      <c r="X33" s="3"/>
      <c r="AC33" s="18"/>
    </row>
    <row r="34" spans="1:29" ht="11" customHeight="1" x14ac:dyDescent="0.15">
      <c r="A34" s="226"/>
      <c r="D34" s="13"/>
      <c r="I34" s="3"/>
      <c r="J34" s="3"/>
      <c r="P34" s="3"/>
      <c r="Q34" s="3"/>
      <c r="W34" s="3"/>
      <c r="X34" s="3"/>
      <c r="AC34" s="18"/>
    </row>
    <row r="35" spans="1:29" ht="11" customHeight="1" x14ac:dyDescent="0.15">
      <c r="A35" s="226"/>
      <c r="B35" s="7">
        <v>13</v>
      </c>
      <c r="C35" s="207" t="s">
        <v>1138</v>
      </c>
      <c r="D35" s="207"/>
      <c r="E35" s="207"/>
      <c r="F35" s="207"/>
      <c r="G35" s="207"/>
      <c r="H35" s="1">
        <v>4</v>
      </c>
      <c r="I35" s="3"/>
      <c r="J35" s="3"/>
      <c r="P35" s="3"/>
      <c r="Q35" s="3"/>
      <c r="W35" s="3"/>
      <c r="X35" s="3"/>
    </row>
    <row r="36" spans="1:29" ht="11" customHeight="1" x14ac:dyDescent="0.15">
      <c r="A36" s="226"/>
      <c r="D36" s="13" t="s">
        <v>1139</v>
      </c>
      <c r="E36" s="4" t="s">
        <v>14</v>
      </c>
      <c r="F36" s="4">
        <v>2</v>
      </c>
      <c r="G36" s="4">
        <v>2.5</v>
      </c>
      <c r="I36" s="3"/>
      <c r="J36" s="3"/>
      <c r="P36" s="3"/>
      <c r="Q36" s="3"/>
      <c r="W36" s="3"/>
      <c r="X36" s="3"/>
    </row>
    <row r="37" spans="1:29" ht="11" customHeight="1" x14ac:dyDescent="0.15">
      <c r="A37" s="226"/>
      <c r="D37" s="13" t="s">
        <v>1140</v>
      </c>
      <c r="E37" s="4" t="s">
        <v>18</v>
      </c>
      <c r="F37" s="4">
        <v>2</v>
      </c>
      <c r="G37" s="4">
        <v>2.5</v>
      </c>
      <c r="H37" s="36"/>
      <c r="I37" s="3"/>
      <c r="J37" s="3"/>
      <c r="P37" s="3"/>
      <c r="Q37" s="3"/>
      <c r="W37" s="3"/>
      <c r="X37" s="3"/>
    </row>
    <row r="38" spans="1:29" ht="11" customHeight="1" x14ac:dyDescent="0.15">
      <c r="A38" s="227"/>
      <c r="B38" s="241" t="s">
        <v>25</v>
      </c>
      <c r="C38" s="210"/>
      <c r="D38" s="210"/>
      <c r="E38" s="16"/>
      <c r="F38" s="17">
        <v>8</v>
      </c>
      <c r="G38" s="17">
        <v>12.5</v>
      </c>
      <c r="H38" s="14"/>
      <c r="I38" s="208">
        <v>12.5</v>
      </c>
      <c r="J38" s="208"/>
      <c r="K38" s="208"/>
      <c r="L38" s="208"/>
      <c r="M38" s="208"/>
      <c r="N38" s="208"/>
      <c r="O38" s="208"/>
      <c r="P38" s="208"/>
      <c r="Q38" s="208"/>
      <c r="R38" s="208"/>
      <c r="S38" s="208"/>
      <c r="T38" s="208"/>
      <c r="U38" s="208"/>
      <c r="V38" s="53"/>
      <c r="W38" s="3"/>
      <c r="X38" s="3"/>
    </row>
    <row r="39" spans="1:29" ht="11" customHeight="1" x14ac:dyDescent="0.15">
      <c r="A39" s="34"/>
    </row>
    <row r="40" spans="1:29" ht="11" customHeight="1" x14ac:dyDescent="0.15">
      <c r="A40" s="225" t="s">
        <v>50</v>
      </c>
      <c r="B40" s="7">
        <v>5</v>
      </c>
      <c r="C40" s="207" t="s">
        <v>1141</v>
      </c>
      <c r="D40" s="207"/>
      <c r="E40" s="207"/>
      <c r="F40" s="207"/>
      <c r="G40" s="207"/>
      <c r="H40" s="6"/>
      <c r="I40" s="3"/>
      <c r="J40" s="3"/>
      <c r="P40" s="3"/>
      <c r="Q40" s="3"/>
      <c r="W40" s="3"/>
      <c r="X40" s="3"/>
    </row>
    <row r="41" spans="1:29" ht="11" customHeight="1" x14ac:dyDescent="0.15">
      <c r="A41" s="226"/>
      <c r="D41" s="13" t="s">
        <v>1142</v>
      </c>
      <c r="E41" s="4" t="s">
        <v>14</v>
      </c>
      <c r="F41" s="4">
        <v>3</v>
      </c>
      <c r="G41" s="4">
        <v>3.5</v>
      </c>
      <c r="I41" s="3"/>
      <c r="J41" s="3"/>
      <c r="P41" s="3"/>
      <c r="Q41" s="3"/>
      <c r="W41" s="3"/>
      <c r="X41" s="3"/>
    </row>
    <row r="42" spans="1:29" ht="11" customHeight="1" x14ac:dyDescent="0.15">
      <c r="A42" s="226"/>
      <c r="D42" s="13" t="s">
        <v>1143</v>
      </c>
      <c r="E42" s="4" t="s">
        <v>18</v>
      </c>
      <c r="F42" s="4">
        <v>2</v>
      </c>
      <c r="G42" s="4">
        <v>3</v>
      </c>
      <c r="I42" s="3"/>
      <c r="J42" s="3"/>
      <c r="P42" s="3"/>
      <c r="Q42" s="3"/>
      <c r="W42" s="3"/>
      <c r="X42" s="3"/>
    </row>
    <row r="43" spans="1:29" ht="11" customHeight="1" x14ac:dyDescent="0.15">
      <c r="A43" s="226"/>
      <c r="D43" s="13" t="s">
        <v>1144</v>
      </c>
      <c r="E43" s="4" t="s">
        <v>14</v>
      </c>
      <c r="F43" s="4">
        <v>2</v>
      </c>
      <c r="G43" s="4">
        <v>2</v>
      </c>
      <c r="I43" s="3"/>
      <c r="J43" s="3"/>
      <c r="P43" s="3"/>
      <c r="Q43" s="3"/>
      <c r="W43" s="3"/>
      <c r="X43" s="3"/>
    </row>
    <row r="44" spans="1:29" ht="11" customHeight="1" x14ac:dyDescent="0.15">
      <c r="A44" s="226"/>
      <c r="D44" s="13" t="s">
        <v>1145</v>
      </c>
      <c r="E44" s="4" t="s">
        <v>18</v>
      </c>
      <c r="F44" s="4">
        <v>1</v>
      </c>
      <c r="G44" s="4">
        <v>1.5</v>
      </c>
      <c r="I44" s="3"/>
      <c r="J44" s="3"/>
      <c r="P44" s="3"/>
      <c r="Q44" s="3"/>
      <c r="W44" s="3"/>
      <c r="X44" s="3"/>
    </row>
    <row r="45" spans="1:29" ht="11" customHeight="1" x14ac:dyDescent="0.15">
      <c r="A45" s="226"/>
      <c r="D45" s="13"/>
      <c r="I45" s="3"/>
      <c r="J45" s="3"/>
      <c r="P45" s="3"/>
      <c r="Q45" s="3"/>
      <c r="W45" s="3"/>
      <c r="X45" s="3"/>
    </row>
    <row r="46" spans="1:29" ht="11" customHeight="1" x14ac:dyDescent="0.15">
      <c r="A46" s="226"/>
      <c r="B46" s="7">
        <v>14</v>
      </c>
      <c r="C46" s="231" t="s">
        <v>1146</v>
      </c>
      <c r="D46" s="207"/>
      <c r="E46" s="207"/>
      <c r="F46" s="207"/>
      <c r="G46" s="207"/>
      <c r="I46" s="3"/>
      <c r="J46" s="3"/>
      <c r="P46" s="3"/>
      <c r="Q46" s="3"/>
      <c r="W46" s="3"/>
      <c r="X46" s="3"/>
    </row>
    <row r="47" spans="1:29" ht="11" customHeight="1" x14ac:dyDescent="0.15">
      <c r="A47" s="226"/>
      <c r="D47" s="13" t="s">
        <v>1146</v>
      </c>
      <c r="E47" s="4" t="s">
        <v>65</v>
      </c>
      <c r="F47" s="4">
        <v>5</v>
      </c>
      <c r="G47" s="4">
        <v>5</v>
      </c>
      <c r="I47" s="3"/>
      <c r="J47" s="3"/>
      <c r="P47" s="3"/>
      <c r="Q47" s="3"/>
      <c r="W47" s="3"/>
      <c r="X47" s="3"/>
    </row>
    <row r="48" spans="1:29" ht="11" customHeight="1" x14ac:dyDescent="0.15">
      <c r="A48" s="227"/>
      <c r="B48" s="210" t="s">
        <v>25</v>
      </c>
      <c r="C48" s="210"/>
      <c r="D48" s="210"/>
      <c r="E48" s="16"/>
      <c r="F48" s="17">
        <f>SUM(F41:F47)</f>
        <v>13</v>
      </c>
      <c r="G48" s="17">
        <f>SUM(G41:G47)</f>
        <v>15</v>
      </c>
      <c r="H48" s="14"/>
      <c r="I48" s="208">
        <v>15</v>
      </c>
      <c r="J48" s="208"/>
      <c r="K48" s="208"/>
      <c r="L48" s="208"/>
      <c r="M48" s="208"/>
      <c r="N48" s="208"/>
      <c r="O48" s="208"/>
      <c r="P48" s="208"/>
      <c r="Q48" s="208"/>
      <c r="R48" s="208"/>
      <c r="S48" s="208"/>
      <c r="T48" s="208"/>
      <c r="U48" s="208"/>
      <c r="V48" s="208"/>
      <c r="W48" s="208"/>
      <c r="X48" s="3"/>
    </row>
    <row r="49" spans="1:24" ht="11" customHeight="1" x14ac:dyDescent="0.15">
      <c r="I49" s="3"/>
      <c r="J49" s="3"/>
      <c r="P49" s="3"/>
      <c r="Q49" s="3"/>
      <c r="W49" s="3"/>
    </row>
    <row r="50" spans="1:24" ht="11" customHeight="1" x14ac:dyDescent="0.15">
      <c r="A50" s="225" t="s">
        <v>58</v>
      </c>
      <c r="B50" s="7">
        <v>8</v>
      </c>
      <c r="C50" s="207" t="s">
        <v>1147</v>
      </c>
      <c r="D50" s="207"/>
      <c r="E50" s="207"/>
      <c r="F50" s="207"/>
      <c r="G50" s="207"/>
      <c r="H50" s="6"/>
      <c r="I50" s="3"/>
      <c r="J50" s="3"/>
      <c r="P50" s="3"/>
      <c r="Q50" s="3"/>
      <c r="W50" s="3"/>
      <c r="X50" s="3"/>
    </row>
    <row r="51" spans="1:24" ht="11" customHeight="1" x14ac:dyDescent="0.15">
      <c r="A51" s="226"/>
      <c r="D51" s="13" t="s">
        <v>1147</v>
      </c>
      <c r="E51" s="4" t="s">
        <v>12</v>
      </c>
      <c r="F51" s="4">
        <v>2</v>
      </c>
      <c r="G51" s="4">
        <v>2.5</v>
      </c>
      <c r="I51" s="3"/>
      <c r="J51" s="3"/>
      <c r="P51" s="3"/>
      <c r="Q51" s="3"/>
      <c r="W51" s="3"/>
      <c r="X51" s="3"/>
    </row>
    <row r="52" spans="1:24" ht="11" customHeight="1" x14ac:dyDescent="0.15">
      <c r="A52" s="226"/>
      <c r="I52" s="3"/>
      <c r="J52" s="3"/>
      <c r="P52" s="3"/>
      <c r="Q52" s="3"/>
      <c r="W52" s="3"/>
      <c r="X52" s="3"/>
    </row>
    <row r="53" spans="1:24" ht="11" customHeight="1" x14ac:dyDescent="0.15">
      <c r="A53" s="226"/>
      <c r="B53" s="7">
        <v>10</v>
      </c>
      <c r="C53" s="207" t="s">
        <v>1148</v>
      </c>
      <c r="D53" s="207"/>
      <c r="E53" s="207"/>
      <c r="F53" s="207"/>
      <c r="G53" s="207"/>
      <c r="I53" s="3"/>
      <c r="J53" s="3"/>
      <c r="P53" s="3"/>
      <c r="Q53" s="3"/>
      <c r="W53" s="3"/>
      <c r="X53" s="3"/>
    </row>
    <row r="54" spans="1:24" ht="11" customHeight="1" x14ac:dyDescent="0.15">
      <c r="A54" s="226"/>
      <c r="D54" s="13" t="s">
        <v>1149</v>
      </c>
      <c r="E54" s="4" t="s">
        <v>12</v>
      </c>
      <c r="F54" s="4">
        <v>4</v>
      </c>
      <c r="G54" s="4">
        <v>5</v>
      </c>
      <c r="I54" s="3"/>
      <c r="J54" s="3"/>
      <c r="P54" s="3"/>
      <c r="Q54" s="3"/>
      <c r="W54" s="3"/>
      <c r="X54" s="3"/>
    </row>
    <row r="55" spans="1:24" ht="11" customHeight="1" x14ac:dyDescent="0.15">
      <c r="A55" s="226"/>
      <c r="I55" s="3"/>
      <c r="J55" s="3"/>
      <c r="P55" s="3"/>
      <c r="Q55" s="3"/>
      <c r="W55" s="3"/>
      <c r="X55" s="3"/>
    </row>
    <row r="56" spans="1:24" ht="11" customHeight="1" x14ac:dyDescent="0.15">
      <c r="A56" s="226"/>
      <c r="B56" s="7">
        <v>15</v>
      </c>
      <c r="C56" s="207" t="s">
        <v>1150</v>
      </c>
      <c r="D56" s="207"/>
      <c r="E56" s="207"/>
      <c r="F56" s="207"/>
      <c r="G56" s="207"/>
      <c r="I56" s="3"/>
      <c r="J56" s="3"/>
      <c r="P56" s="3"/>
      <c r="Q56" s="3"/>
      <c r="W56" s="3"/>
      <c r="X56" s="3"/>
    </row>
    <row r="57" spans="1:24" ht="11" customHeight="1" x14ac:dyDescent="0.15">
      <c r="A57" s="226"/>
      <c r="D57" s="13" t="s">
        <v>1151</v>
      </c>
      <c r="E57" s="4" t="s">
        <v>54</v>
      </c>
      <c r="F57" s="4">
        <v>2</v>
      </c>
      <c r="G57" s="4">
        <v>2.5</v>
      </c>
      <c r="I57" s="3"/>
      <c r="J57" s="3"/>
      <c r="P57" s="3"/>
      <c r="Q57" s="3"/>
      <c r="W57" s="3"/>
      <c r="X57" s="3"/>
    </row>
    <row r="58" spans="1:24" ht="11" customHeight="1" x14ac:dyDescent="0.15">
      <c r="A58" s="226"/>
      <c r="I58" s="3"/>
      <c r="J58" s="3"/>
      <c r="P58" s="3"/>
      <c r="Q58" s="3"/>
      <c r="W58" s="3"/>
      <c r="X58" s="3"/>
    </row>
    <row r="59" spans="1:24" ht="11" customHeight="1" x14ac:dyDescent="0.15">
      <c r="A59" s="227"/>
      <c r="B59" s="210" t="s">
        <v>25</v>
      </c>
      <c r="C59" s="210"/>
      <c r="D59" s="210"/>
      <c r="E59" s="16"/>
      <c r="F59" s="17">
        <v>8</v>
      </c>
      <c r="G59" s="17">
        <v>10</v>
      </c>
      <c r="H59" s="14"/>
      <c r="I59" s="208">
        <v>10</v>
      </c>
      <c r="J59" s="208"/>
      <c r="K59" s="208"/>
      <c r="L59" s="208"/>
      <c r="M59" s="208"/>
      <c r="N59" s="208"/>
      <c r="O59" s="208"/>
      <c r="P59" s="208"/>
      <c r="Q59" s="208"/>
      <c r="R59" s="208"/>
      <c r="W59" s="3"/>
      <c r="X59" s="3"/>
    </row>
    <row r="60" spans="1:24" ht="11" customHeight="1" x14ac:dyDescent="0.15">
      <c r="I60" s="3"/>
      <c r="J60" s="3"/>
      <c r="P60" s="3"/>
      <c r="Q60" s="3"/>
      <c r="W60" s="3"/>
    </row>
    <row r="61" spans="1:24" ht="11" customHeight="1" x14ac:dyDescent="0.15">
      <c r="A61" s="225" t="s">
        <v>62</v>
      </c>
      <c r="B61" s="7">
        <v>7</v>
      </c>
      <c r="C61" s="231" t="s">
        <v>1152</v>
      </c>
      <c r="D61" s="207"/>
      <c r="E61" s="207"/>
      <c r="F61" s="207"/>
      <c r="G61" s="207"/>
      <c r="H61" s="6"/>
      <c r="I61" s="3"/>
      <c r="J61" s="3"/>
      <c r="P61" s="3"/>
      <c r="Q61" s="3"/>
      <c r="W61" s="3"/>
      <c r="X61" s="3"/>
    </row>
    <row r="62" spans="1:24" ht="11" customHeight="1" x14ac:dyDescent="0.15">
      <c r="A62" s="226"/>
      <c r="D62" s="19" t="s">
        <v>1153</v>
      </c>
      <c r="E62" s="4" t="s">
        <v>14</v>
      </c>
      <c r="F62" s="4">
        <v>2</v>
      </c>
      <c r="G62" s="4">
        <v>2.5</v>
      </c>
      <c r="H62" s="6"/>
      <c r="I62" s="3"/>
      <c r="J62" s="3"/>
      <c r="P62" s="3"/>
      <c r="Q62" s="3"/>
      <c r="W62" s="3"/>
      <c r="X62" s="3"/>
    </row>
    <row r="63" spans="1:24" ht="11" customHeight="1" x14ac:dyDescent="0.15">
      <c r="A63" s="226"/>
      <c r="D63" s="19" t="s">
        <v>1154</v>
      </c>
      <c r="E63" s="4" t="s">
        <v>14</v>
      </c>
      <c r="F63" s="4">
        <v>2</v>
      </c>
      <c r="G63" s="4">
        <v>2.5</v>
      </c>
      <c r="I63" s="3"/>
      <c r="J63" s="3"/>
      <c r="P63" s="3"/>
      <c r="Q63" s="3"/>
      <c r="W63" s="3"/>
      <c r="X63" s="3"/>
    </row>
    <row r="64" spans="1:24" ht="11" customHeight="1" x14ac:dyDescent="0.15">
      <c r="A64" s="226"/>
      <c r="D64" s="15"/>
      <c r="I64" s="3"/>
      <c r="J64" s="3"/>
      <c r="P64" s="3"/>
      <c r="Q64" s="3"/>
      <c r="W64" s="3"/>
      <c r="X64" s="3"/>
    </row>
    <row r="65" spans="1:24" ht="12.75" customHeight="1" x14ac:dyDescent="0.15">
      <c r="A65" s="226"/>
      <c r="B65" s="7">
        <v>11</v>
      </c>
      <c r="C65" s="207" t="s">
        <v>1155</v>
      </c>
      <c r="D65" s="207"/>
      <c r="E65" s="207"/>
      <c r="F65" s="207"/>
      <c r="G65" s="207"/>
      <c r="I65" s="3"/>
      <c r="J65" s="3"/>
      <c r="P65" s="3"/>
      <c r="Q65" s="3"/>
      <c r="W65" s="3"/>
      <c r="X65" s="3"/>
    </row>
    <row r="66" spans="1:24" ht="11" customHeight="1" x14ac:dyDescent="0.15">
      <c r="A66" s="226"/>
      <c r="D66" s="13" t="s">
        <v>64</v>
      </c>
      <c r="E66" s="4" t="s">
        <v>65</v>
      </c>
      <c r="F66" s="4">
        <v>1</v>
      </c>
      <c r="G66" s="4">
        <v>5</v>
      </c>
      <c r="I66" s="3"/>
      <c r="J66" s="3"/>
      <c r="P66" s="3"/>
      <c r="Q66" s="3"/>
      <c r="W66" s="3"/>
      <c r="X66" s="3"/>
    </row>
    <row r="67" spans="1:24" ht="11" customHeight="1" x14ac:dyDescent="0.15">
      <c r="A67" s="227"/>
      <c r="B67" s="210" t="s">
        <v>25</v>
      </c>
      <c r="C67" s="210"/>
      <c r="D67" s="210"/>
      <c r="E67" s="16"/>
      <c r="F67" s="17">
        <v>5</v>
      </c>
      <c r="G67" s="17">
        <v>10</v>
      </c>
      <c r="H67" s="14"/>
      <c r="I67" s="208">
        <v>10</v>
      </c>
      <c r="J67" s="208"/>
      <c r="K67" s="208"/>
      <c r="L67" s="208"/>
      <c r="M67" s="208"/>
      <c r="N67" s="208"/>
      <c r="O67" s="208"/>
      <c r="P67" s="208"/>
      <c r="Q67" s="208"/>
      <c r="R67" s="208"/>
      <c r="W67" s="3"/>
      <c r="X67" s="3"/>
    </row>
    <row r="68" spans="1:24" ht="11" customHeight="1" x14ac:dyDescent="0.15">
      <c r="I68" s="3"/>
      <c r="J68" s="3"/>
      <c r="P68" s="3"/>
      <c r="Q68" s="3"/>
      <c r="W68" s="3"/>
    </row>
    <row r="69" spans="1:24" x14ac:dyDescent="0.15">
      <c r="A69" s="226" t="s">
        <v>66</v>
      </c>
      <c r="B69" s="7">
        <v>17</v>
      </c>
      <c r="C69" s="231" t="s">
        <v>260</v>
      </c>
      <c r="D69" s="231"/>
      <c r="E69" s="231"/>
      <c r="F69" s="231"/>
      <c r="G69" s="231"/>
      <c r="I69" s="3"/>
      <c r="J69" s="3"/>
      <c r="P69" s="3"/>
      <c r="Q69" s="3"/>
      <c r="W69" s="3"/>
      <c r="X69" s="3"/>
    </row>
    <row r="70" spans="1:24" ht="17.25" customHeight="1" x14ac:dyDescent="0.15">
      <c r="A70" s="226"/>
      <c r="B70" s="7"/>
      <c r="C70" s="231"/>
      <c r="D70" s="231"/>
      <c r="E70" s="231"/>
      <c r="F70" s="231"/>
      <c r="G70" s="231"/>
      <c r="I70" s="3"/>
      <c r="J70" s="3"/>
      <c r="P70" s="3"/>
      <c r="Q70" s="3"/>
      <c r="W70" s="3"/>
      <c r="X70" s="3"/>
    </row>
    <row r="71" spans="1:24" ht="52" x14ac:dyDescent="0.15">
      <c r="A71" s="226"/>
      <c r="D71" s="13" t="s">
        <v>1156</v>
      </c>
      <c r="E71" s="4"/>
      <c r="F71" s="4"/>
      <c r="G71" s="4">
        <v>5</v>
      </c>
      <c r="I71" s="3"/>
      <c r="J71" s="3"/>
      <c r="P71" s="3"/>
      <c r="Q71" s="3"/>
      <c r="W71" s="3"/>
      <c r="X71" s="3"/>
    </row>
    <row r="72" spans="1:24" ht="11.5" customHeight="1" x14ac:dyDescent="0.15">
      <c r="A72" s="226"/>
      <c r="D72" s="13"/>
      <c r="I72" s="3"/>
      <c r="J72" s="3"/>
      <c r="P72" s="3"/>
      <c r="Q72" s="3"/>
      <c r="W72" s="3"/>
      <c r="X72" s="3"/>
    </row>
    <row r="73" spans="1:24" ht="11.5" customHeight="1" x14ac:dyDescent="0.15">
      <c r="A73" s="226"/>
      <c r="B73" s="7">
        <v>16</v>
      </c>
      <c r="C73" s="231" t="s">
        <v>1157</v>
      </c>
      <c r="D73" s="231"/>
      <c r="E73" s="231"/>
      <c r="F73" s="231"/>
      <c r="G73" s="231"/>
      <c r="I73" s="3"/>
      <c r="J73" s="3"/>
      <c r="P73" s="3"/>
      <c r="Q73" s="3"/>
      <c r="W73" s="3"/>
      <c r="X73" s="3"/>
    </row>
    <row r="74" spans="1:24" ht="15.75" customHeight="1" x14ac:dyDescent="0.15">
      <c r="A74" s="226"/>
      <c r="B74" s="7"/>
      <c r="C74" s="231"/>
      <c r="D74" s="231"/>
      <c r="E74" s="231"/>
      <c r="F74" s="231"/>
      <c r="G74" s="231"/>
      <c r="I74" s="3"/>
      <c r="J74" s="3"/>
      <c r="P74" s="3"/>
      <c r="Q74" s="3"/>
      <c r="W74" s="3"/>
      <c r="X74" s="3"/>
    </row>
    <row r="75" spans="1:24" ht="11.5" customHeight="1" x14ac:dyDescent="0.15">
      <c r="A75" s="226"/>
      <c r="D75" s="13" t="s">
        <v>136</v>
      </c>
      <c r="E75" s="4" t="s">
        <v>54</v>
      </c>
      <c r="F75" s="4">
        <v>2</v>
      </c>
      <c r="G75" s="4">
        <v>7.5</v>
      </c>
      <c r="I75" s="3"/>
      <c r="J75" s="3"/>
      <c r="P75" s="3"/>
      <c r="Q75" s="3"/>
      <c r="W75" s="3"/>
      <c r="X75" s="3"/>
    </row>
    <row r="76" spans="1:24" ht="11.5" customHeight="1" x14ac:dyDescent="0.15">
      <c r="A76" s="227"/>
      <c r="B76" s="210" t="s">
        <v>25</v>
      </c>
      <c r="C76" s="210"/>
      <c r="D76" s="210"/>
      <c r="E76" s="16"/>
      <c r="F76" s="17">
        <f>SUM(F69:F75)</f>
        <v>2</v>
      </c>
      <c r="G76" s="17">
        <f>SUM(G69:G75)</f>
        <v>12.5</v>
      </c>
      <c r="H76" s="14"/>
      <c r="I76" s="208">
        <v>12.5</v>
      </c>
      <c r="J76" s="208"/>
      <c r="K76" s="208"/>
      <c r="L76" s="208"/>
      <c r="M76" s="208"/>
      <c r="N76" s="208"/>
      <c r="O76" s="208"/>
      <c r="P76" s="208"/>
      <c r="Q76" s="208"/>
      <c r="R76" s="208"/>
      <c r="S76" s="208"/>
      <c r="T76" s="208"/>
      <c r="U76" s="208"/>
      <c r="V76" s="3"/>
      <c r="W76" s="3"/>
      <c r="X76" s="3"/>
    </row>
    <row r="77" spans="1:24" ht="11.5" customHeight="1" x14ac:dyDescent="0.15">
      <c r="I77" s="3"/>
      <c r="J77" s="3"/>
      <c r="P77" s="3"/>
      <c r="Q77" s="3"/>
      <c r="W77" s="3"/>
    </row>
    <row r="78" spans="1:24" ht="11.5" customHeight="1" x14ac:dyDescent="0.15">
      <c r="A78" s="10" t="s">
        <v>73</v>
      </c>
      <c r="B78" s="8"/>
      <c r="C78" s="8"/>
      <c r="D78" s="8"/>
      <c r="E78" s="9"/>
      <c r="F78" s="10">
        <f>F76+F67+F59+F48+F38+F30+F22+F13</f>
        <v>66</v>
      </c>
      <c r="G78" s="10">
        <f>G76+G67+G59+G48+G38+G30+G22+G13</f>
        <v>100</v>
      </c>
      <c r="H78" s="1">
        <v>35</v>
      </c>
      <c r="P78" s="3"/>
      <c r="Q78" s="3"/>
      <c r="W78" s="3"/>
    </row>
    <row r="79" spans="1:24" ht="12" customHeight="1" x14ac:dyDescent="0.15"/>
  </sheetData>
  <sheetProtection sheet="1" scenarios="1"/>
  <mergeCells count="52">
    <mergeCell ref="A1:AB1"/>
    <mergeCell ref="A3:A4"/>
    <mergeCell ref="B3:D4"/>
    <mergeCell ref="E3:E4"/>
    <mergeCell ref="F3:F4"/>
    <mergeCell ref="G3:G4"/>
    <mergeCell ref="I3:AB3"/>
    <mergeCell ref="I4:M4"/>
    <mergeCell ref="N4:R4"/>
    <mergeCell ref="S4:W4"/>
    <mergeCell ref="X4:AB4"/>
    <mergeCell ref="I13:U13"/>
    <mergeCell ref="A24:A30"/>
    <mergeCell ref="C24:G24"/>
    <mergeCell ref="C27:G27"/>
    <mergeCell ref="B30:D30"/>
    <mergeCell ref="I30:R30"/>
    <mergeCell ref="A15:A22"/>
    <mergeCell ref="C15:G15"/>
    <mergeCell ref="C19:G19"/>
    <mergeCell ref="B22:D22"/>
    <mergeCell ref="I22:Y22"/>
    <mergeCell ref="A6:A13"/>
    <mergeCell ref="C6:G6"/>
    <mergeCell ref="C10:G10"/>
    <mergeCell ref="B13:D13"/>
    <mergeCell ref="I59:R59"/>
    <mergeCell ref="A32:A38"/>
    <mergeCell ref="C32:G32"/>
    <mergeCell ref="C35:G35"/>
    <mergeCell ref="B38:D38"/>
    <mergeCell ref="I38:U38"/>
    <mergeCell ref="A40:A48"/>
    <mergeCell ref="C40:G40"/>
    <mergeCell ref="C46:G46"/>
    <mergeCell ref="B48:D48"/>
    <mergeCell ref="I48:W48"/>
    <mergeCell ref="A50:A59"/>
    <mergeCell ref="C50:G50"/>
    <mergeCell ref="C53:G53"/>
    <mergeCell ref="C56:G56"/>
    <mergeCell ref="B59:D59"/>
    <mergeCell ref="A69:A76"/>
    <mergeCell ref="B76:D76"/>
    <mergeCell ref="I76:U76"/>
    <mergeCell ref="C73:G74"/>
    <mergeCell ref="C69:G70"/>
    <mergeCell ref="A61:A67"/>
    <mergeCell ref="C61:G61"/>
    <mergeCell ref="C65:G65"/>
    <mergeCell ref="B67:D67"/>
    <mergeCell ref="I67:R67"/>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C90"/>
  <sheetViews>
    <sheetView view="pageLayout" topLeftCell="A43"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1158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932</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5</v>
      </c>
      <c r="C6" s="207" t="s">
        <v>1159</v>
      </c>
      <c r="D6" s="207"/>
      <c r="E6" s="207"/>
      <c r="F6" s="207"/>
      <c r="G6" s="207"/>
      <c r="H6" s="6"/>
      <c r="I6" s="3"/>
      <c r="J6" s="3"/>
      <c r="P6" s="3"/>
      <c r="Q6" s="3"/>
      <c r="W6" s="3"/>
      <c r="X6" s="3"/>
    </row>
    <row r="7" spans="1:28" ht="14.25" customHeight="1" x14ac:dyDescent="0.15">
      <c r="A7" s="226"/>
      <c r="D7" s="13" t="s">
        <v>1160</v>
      </c>
      <c r="E7" s="4" t="s">
        <v>14</v>
      </c>
      <c r="F7" s="4">
        <v>1</v>
      </c>
      <c r="G7" s="4">
        <v>2.5</v>
      </c>
      <c r="H7" s="1">
        <v>1</v>
      </c>
      <c r="I7" s="3"/>
      <c r="J7" s="3"/>
      <c r="P7" s="3"/>
      <c r="Q7" s="3"/>
      <c r="W7" s="3"/>
      <c r="X7" s="3"/>
    </row>
    <row r="8" spans="1:28" ht="15" customHeight="1" x14ac:dyDescent="0.15">
      <c r="A8" s="226"/>
      <c r="D8" s="13" t="s">
        <v>1161</v>
      </c>
      <c r="E8" s="4" t="s">
        <v>14</v>
      </c>
      <c r="F8" s="4">
        <v>2</v>
      </c>
      <c r="G8" s="4">
        <v>2.5</v>
      </c>
      <c r="H8" s="1">
        <v>2</v>
      </c>
      <c r="I8" s="3"/>
      <c r="J8" s="3"/>
      <c r="P8" s="3"/>
      <c r="Q8" s="3"/>
      <c r="W8" s="3"/>
      <c r="X8" s="3"/>
    </row>
    <row r="9" spans="1:28" x14ac:dyDescent="0.15">
      <c r="A9" s="226"/>
      <c r="D9" s="13"/>
      <c r="H9" s="1">
        <v>3</v>
      </c>
      <c r="I9" s="3"/>
      <c r="J9" s="3"/>
      <c r="P9" s="3"/>
      <c r="Q9" s="3"/>
      <c r="W9" s="3"/>
      <c r="X9" s="3"/>
    </row>
    <row r="10" spans="1:28" x14ac:dyDescent="0.15">
      <c r="A10" s="226"/>
      <c r="B10" s="7">
        <v>9</v>
      </c>
      <c r="C10" s="207" t="s">
        <v>1162</v>
      </c>
      <c r="D10" s="207"/>
      <c r="E10" s="207"/>
      <c r="F10" s="207"/>
      <c r="G10" s="207"/>
      <c r="I10" s="3"/>
      <c r="J10" s="3"/>
      <c r="P10" s="3"/>
      <c r="Q10" s="3"/>
      <c r="W10" s="3"/>
      <c r="X10" s="3"/>
    </row>
    <row r="11" spans="1:28" ht="14.25" customHeight="1" x14ac:dyDescent="0.15">
      <c r="A11" s="226"/>
      <c r="D11" s="13" t="s">
        <v>1163</v>
      </c>
      <c r="E11" s="4" t="s">
        <v>14</v>
      </c>
      <c r="F11" s="4">
        <v>2</v>
      </c>
      <c r="G11" s="4">
        <v>5</v>
      </c>
      <c r="I11" s="3"/>
      <c r="J11" s="3"/>
      <c r="P11" s="3"/>
      <c r="Q11" s="3"/>
      <c r="W11" s="3"/>
      <c r="X11" s="3"/>
    </row>
    <row r="12" spans="1:28" x14ac:dyDescent="0.15">
      <c r="A12" s="227"/>
      <c r="B12" s="210" t="s">
        <v>25</v>
      </c>
      <c r="C12" s="210"/>
      <c r="D12" s="210"/>
      <c r="E12" s="16"/>
      <c r="F12" s="17">
        <f>SUM(F7:F11)</f>
        <v>5</v>
      </c>
      <c r="G12" s="17">
        <f>SUM(G7:G11)</f>
        <v>10</v>
      </c>
      <c r="H12" s="14">
        <v>5</v>
      </c>
      <c r="I12" s="208">
        <v>10</v>
      </c>
      <c r="J12" s="208"/>
      <c r="K12" s="208"/>
      <c r="L12" s="208"/>
      <c r="M12" s="208"/>
      <c r="N12" s="208"/>
      <c r="O12" s="208"/>
      <c r="P12" s="208"/>
      <c r="Q12" s="208"/>
      <c r="R12" s="208"/>
      <c r="V12" s="3"/>
      <c r="W12" s="3"/>
      <c r="X12" s="3"/>
      <c r="Y12" s="3"/>
    </row>
    <row r="13" spans="1:28" x14ac:dyDescent="0.15">
      <c r="H13" s="1">
        <v>5</v>
      </c>
      <c r="J13" s="3"/>
      <c r="K13" s="3"/>
      <c r="N13" s="3"/>
      <c r="O13" s="3"/>
      <c r="R13" s="3"/>
      <c r="S13" s="3"/>
      <c r="V13" s="3"/>
      <c r="W13" s="3"/>
      <c r="X13" s="3"/>
      <c r="Y13" s="3"/>
    </row>
    <row r="14" spans="1:28" ht="11.25" customHeight="1" x14ac:dyDescent="0.15">
      <c r="A14" s="225" t="s">
        <v>26</v>
      </c>
      <c r="B14" s="7">
        <v>6</v>
      </c>
      <c r="C14" s="231" t="s">
        <v>1164</v>
      </c>
      <c r="D14" s="231"/>
      <c r="E14" s="231"/>
      <c r="F14" s="231"/>
      <c r="G14" s="231"/>
      <c r="H14" s="6"/>
      <c r="I14" s="3"/>
      <c r="J14" s="3"/>
      <c r="P14" s="3"/>
      <c r="Q14" s="3"/>
      <c r="W14" s="3"/>
      <c r="X14" s="3"/>
    </row>
    <row r="15" spans="1:28" x14ac:dyDescent="0.15">
      <c r="A15" s="226"/>
      <c r="B15" s="7"/>
      <c r="C15" s="231"/>
      <c r="D15" s="231"/>
      <c r="E15" s="231"/>
      <c r="F15" s="231"/>
      <c r="G15" s="231"/>
      <c r="H15" s="6"/>
      <c r="I15" s="3"/>
      <c r="J15" s="3"/>
      <c r="P15" s="3"/>
      <c r="Q15" s="3"/>
      <c r="W15" s="3"/>
      <c r="X15" s="3"/>
    </row>
    <row r="16" spans="1:28" ht="18" customHeight="1" x14ac:dyDescent="0.15">
      <c r="A16" s="226"/>
      <c r="B16" s="7"/>
      <c r="C16" s="231"/>
      <c r="D16" s="231"/>
      <c r="E16" s="231"/>
      <c r="F16" s="231"/>
      <c r="G16" s="231"/>
      <c r="H16" s="6"/>
      <c r="I16" s="3"/>
      <c r="J16" s="3"/>
      <c r="P16" s="3"/>
      <c r="Q16" s="3"/>
      <c r="W16" s="3"/>
      <c r="X16" s="3"/>
    </row>
    <row r="17" spans="1:28" ht="13" x14ac:dyDescent="0.15">
      <c r="A17" s="226"/>
      <c r="D17" s="13" t="s">
        <v>1165</v>
      </c>
      <c r="E17" s="4" t="s">
        <v>46</v>
      </c>
      <c r="F17" s="4">
        <v>6</v>
      </c>
      <c r="G17" s="4">
        <v>7.5</v>
      </c>
      <c r="I17" s="3"/>
      <c r="J17" s="3"/>
      <c r="P17" s="3"/>
      <c r="Q17" s="3"/>
      <c r="W17" s="3"/>
      <c r="X17" s="3"/>
    </row>
    <row r="18" spans="1:28" x14ac:dyDescent="0.15">
      <c r="A18" s="226"/>
      <c r="D18" s="13"/>
      <c r="H18" s="1">
        <v>1</v>
      </c>
      <c r="I18" s="3"/>
      <c r="J18" s="3"/>
      <c r="P18" s="3"/>
      <c r="Q18" s="3"/>
      <c r="W18" s="3"/>
      <c r="X18" s="3"/>
    </row>
    <row r="19" spans="1:28" x14ac:dyDescent="0.15">
      <c r="A19" s="226"/>
      <c r="B19" s="7">
        <v>9</v>
      </c>
      <c r="C19" s="207" t="s">
        <v>1162</v>
      </c>
      <c r="D19" s="207"/>
      <c r="E19" s="207"/>
      <c r="F19" s="207"/>
      <c r="G19" s="207"/>
      <c r="H19" s="1">
        <v>1</v>
      </c>
      <c r="I19" s="3"/>
      <c r="J19" s="3"/>
      <c r="P19" s="3"/>
      <c r="Q19" s="3"/>
      <c r="W19" s="3"/>
      <c r="X19" s="3"/>
    </row>
    <row r="20" spans="1:28" ht="13" x14ac:dyDescent="0.15">
      <c r="A20" s="226"/>
      <c r="D20" s="13" t="s">
        <v>1166</v>
      </c>
      <c r="E20" s="4" t="s">
        <v>12</v>
      </c>
      <c r="F20" s="4">
        <v>2</v>
      </c>
      <c r="G20" s="4">
        <v>2.5</v>
      </c>
      <c r="H20" s="1">
        <v>0.5</v>
      </c>
      <c r="I20" s="3"/>
      <c r="J20" s="3"/>
      <c r="P20" s="3"/>
      <c r="Q20" s="3"/>
      <c r="W20" s="3"/>
      <c r="X20" s="3"/>
    </row>
    <row r="21" spans="1:28" ht="13" x14ac:dyDescent="0.15">
      <c r="A21" s="226"/>
      <c r="D21" s="13" t="s">
        <v>1167</v>
      </c>
      <c r="E21" s="4" t="s">
        <v>14</v>
      </c>
      <c r="F21" s="4">
        <v>2</v>
      </c>
      <c r="G21" s="4">
        <v>2.5</v>
      </c>
      <c r="H21" s="1">
        <v>1</v>
      </c>
      <c r="I21" s="3"/>
      <c r="J21" s="3"/>
      <c r="P21" s="3"/>
      <c r="Q21" s="3"/>
      <c r="W21" s="3"/>
      <c r="X21" s="3"/>
    </row>
    <row r="22" spans="1:28" x14ac:dyDescent="0.15">
      <c r="A22" s="226"/>
      <c r="H22" s="1">
        <v>3.5</v>
      </c>
      <c r="I22" s="3"/>
      <c r="J22" s="3"/>
      <c r="P22" s="3"/>
      <c r="Q22" s="3"/>
      <c r="W22" s="3"/>
      <c r="X22" s="3"/>
    </row>
    <row r="23" spans="1:28" x14ac:dyDescent="0.15">
      <c r="A23" s="226"/>
      <c r="B23" s="7">
        <v>12</v>
      </c>
      <c r="C23" s="207" t="s">
        <v>1168</v>
      </c>
      <c r="D23" s="207"/>
      <c r="E23" s="207"/>
      <c r="F23" s="207"/>
      <c r="G23" s="207"/>
      <c r="I23" s="3"/>
      <c r="J23" s="3"/>
      <c r="P23" s="3"/>
      <c r="Q23" s="3"/>
      <c r="W23" s="3"/>
      <c r="X23" s="3"/>
    </row>
    <row r="24" spans="1:28" ht="12.75" customHeight="1" x14ac:dyDescent="0.15">
      <c r="A24" s="226"/>
      <c r="D24" s="13" t="s">
        <v>1169</v>
      </c>
      <c r="E24" s="4" t="s">
        <v>12</v>
      </c>
      <c r="F24" s="4">
        <v>2</v>
      </c>
      <c r="G24" s="4">
        <v>2.5</v>
      </c>
      <c r="I24" s="3"/>
      <c r="J24" s="3"/>
      <c r="P24" s="3"/>
      <c r="Q24" s="3"/>
      <c r="W24" s="3"/>
      <c r="X24" s="3"/>
    </row>
    <row r="25" spans="1:28" x14ac:dyDescent="0.15">
      <c r="A25" s="227"/>
      <c r="B25" s="210" t="s">
        <v>25</v>
      </c>
      <c r="C25" s="210"/>
      <c r="D25" s="210"/>
      <c r="E25" s="16"/>
      <c r="F25" s="17">
        <f>SUM(F14:F24)</f>
        <v>12</v>
      </c>
      <c r="G25" s="17">
        <f>SUM(G17:G24)</f>
        <v>15</v>
      </c>
      <c r="H25" s="14">
        <v>1</v>
      </c>
      <c r="I25" s="208">
        <v>15</v>
      </c>
      <c r="J25" s="208"/>
      <c r="K25" s="208"/>
      <c r="L25" s="208"/>
      <c r="M25" s="208"/>
      <c r="N25" s="208"/>
      <c r="O25" s="208"/>
      <c r="P25" s="208"/>
      <c r="Q25" s="208"/>
      <c r="R25" s="208"/>
      <c r="S25" s="208"/>
      <c r="T25" s="208"/>
      <c r="U25" s="208"/>
      <c r="V25" s="208"/>
      <c r="W25" s="208"/>
      <c r="Y25" s="3"/>
      <c r="Z25" s="3"/>
      <c r="AA25" s="3"/>
      <c r="AB25" s="3"/>
    </row>
    <row r="26" spans="1:28" x14ac:dyDescent="0.15">
      <c r="H26" s="1">
        <v>1</v>
      </c>
      <c r="I26" s="3"/>
      <c r="J26" s="3"/>
      <c r="P26" s="3"/>
      <c r="Q26" s="3"/>
      <c r="R26" s="3"/>
      <c r="S26" s="3"/>
      <c r="Y26" s="3"/>
      <c r="Z26" s="3"/>
      <c r="AA26" s="3"/>
      <c r="AB26" s="3"/>
    </row>
    <row r="27" spans="1:28" ht="13.5" customHeight="1" x14ac:dyDescent="0.15">
      <c r="A27" s="229" t="s">
        <v>1170</v>
      </c>
      <c r="B27" s="7"/>
      <c r="C27" s="207" t="s">
        <v>1171</v>
      </c>
      <c r="D27" s="207"/>
      <c r="E27" s="207"/>
      <c r="F27" s="207"/>
      <c r="G27" s="207"/>
      <c r="H27" s="1">
        <v>2</v>
      </c>
      <c r="I27" s="3"/>
      <c r="J27" s="3"/>
      <c r="P27" s="3"/>
      <c r="Q27" s="3"/>
      <c r="R27" s="3"/>
      <c r="S27" s="3"/>
      <c r="Y27" s="3"/>
      <c r="Z27" s="3"/>
      <c r="AA27" s="3"/>
      <c r="AB27" s="3"/>
    </row>
    <row r="28" spans="1:28" x14ac:dyDescent="0.15">
      <c r="A28" s="230"/>
      <c r="B28" s="273" t="s">
        <v>1172</v>
      </c>
      <c r="C28" s="273"/>
      <c r="D28" s="273"/>
      <c r="E28" s="273"/>
      <c r="F28" s="273"/>
      <c r="G28" s="273"/>
      <c r="I28" s="3"/>
      <c r="J28" s="3"/>
      <c r="P28" s="3"/>
      <c r="Q28" s="3"/>
      <c r="R28" s="3"/>
      <c r="S28" s="3"/>
      <c r="Y28" s="3"/>
      <c r="Z28" s="3"/>
      <c r="AA28" s="3"/>
      <c r="AB28" s="3"/>
    </row>
    <row r="29" spans="1:28" x14ac:dyDescent="0.15">
      <c r="A29" s="230"/>
      <c r="B29" s="6"/>
      <c r="C29" s="6"/>
      <c r="D29" s="6"/>
      <c r="E29" s="4"/>
      <c r="F29" s="4"/>
      <c r="G29" s="4">
        <v>10</v>
      </c>
      <c r="I29" s="3"/>
      <c r="J29" s="3"/>
      <c r="P29" s="3"/>
      <c r="Q29" s="3"/>
      <c r="R29" s="3"/>
      <c r="S29" s="3"/>
      <c r="Y29" s="3"/>
      <c r="Z29" s="3"/>
      <c r="AA29" s="3"/>
      <c r="AB29" s="3"/>
    </row>
    <row r="30" spans="1:28" x14ac:dyDescent="0.15">
      <c r="H30" s="1">
        <v>2.5</v>
      </c>
      <c r="I30" s="3"/>
      <c r="J30" s="3"/>
      <c r="P30" s="3"/>
      <c r="Q30" s="3"/>
      <c r="R30" s="3"/>
      <c r="S30" s="3"/>
      <c r="Y30" s="3"/>
      <c r="Z30" s="3"/>
      <c r="AA30" s="3"/>
      <c r="AB30" s="3"/>
    </row>
    <row r="31" spans="1:28" x14ac:dyDescent="0.15">
      <c r="A31" s="225" t="s">
        <v>31</v>
      </c>
      <c r="B31" s="7">
        <v>6</v>
      </c>
      <c r="C31" s="207" t="s">
        <v>1173</v>
      </c>
      <c r="D31" s="207"/>
      <c r="E31" s="207"/>
      <c r="F31" s="207"/>
      <c r="G31" s="207"/>
      <c r="H31" s="6">
        <v>2.5</v>
      </c>
      <c r="I31" s="3"/>
      <c r="J31" s="3"/>
      <c r="P31" s="3"/>
      <c r="Q31" s="3"/>
      <c r="R31" s="3"/>
      <c r="S31" s="3"/>
      <c r="Y31" s="3"/>
      <c r="Z31" s="3"/>
      <c r="AA31" s="3"/>
      <c r="AB31" s="3"/>
    </row>
    <row r="32" spans="1:28" ht="13" x14ac:dyDescent="0.15">
      <c r="A32" s="226"/>
      <c r="D32" s="19" t="s">
        <v>1174</v>
      </c>
      <c r="E32" s="4" t="s">
        <v>46</v>
      </c>
      <c r="F32" s="4">
        <v>4</v>
      </c>
      <c r="G32" s="4">
        <v>5</v>
      </c>
      <c r="I32" s="3"/>
      <c r="J32" s="3"/>
      <c r="P32" s="3"/>
      <c r="Q32" s="3"/>
      <c r="R32" s="3"/>
      <c r="S32" s="3"/>
      <c r="Y32" s="3"/>
      <c r="Z32" s="3"/>
      <c r="AA32" s="3"/>
      <c r="AB32" s="3"/>
    </row>
    <row r="33" spans="1:28" x14ac:dyDescent="0.15">
      <c r="A33" s="226"/>
      <c r="D33" s="15"/>
      <c r="I33" s="3"/>
      <c r="J33" s="3"/>
      <c r="P33" s="3"/>
      <c r="Q33" s="3"/>
      <c r="W33" s="3"/>
      <c r="X33" s="3"/>
    </row>
    <row r="34" spans="1:28" x14ac:dyDescent="0.15">
      <c r="A34" s="226"/>
      <c r="B34" s="7">
        <v>10</v>
      </c>
      <c r="C34" s="33"/>
      <c r="D34" s="33" t="s">
        <v>1175</v>
      </c>
      <c r="E34" s="7"/>
      <c r="F34" s="7"/>
      <c r="G34" s="7"/>
      <c r="H34" s="1">
        <v>3</v>
      </c>
      <c r="I34" s="3"/>
      <c r="J34" s="3"/>
      <c r="P34" s="3"/>
      <c r="Q34" s="3"/>
      <c r="W34" s="3"/>
      <c r="X34" s="3"/>
    </row>
    <row r="35" spans="1:28" ht="13" x14ac:dyDescent="0.15">
      <c r="A35" s="226"/>
      <c r="D35" s="13" t="s">
        <v>1176</v>
      </c>
      <c r="E35" s="4" t="s">
        <v>18</v>
      </c>
      <c r="F35" s="4">
        <v>2</v>
      </c>
      <c r="G35" s="4">
        <v>2.5</v>
      </c>
      <c r="H35" s="1">
        <v>3</v>
      </c>
      <c r="I35" s="3"/>
      <c r="J35" s="3"/>
      <c r="P35" s="3"/>
      <c r="Q35" s="3"/>
      <c r="W35" s="3"/>
      <c r="X35" s="3"/>
    </row>
    <row r="36" spans="1:28" x14ac:dyDescent="0.15">
      <c r="A36" s="226"/>
      <c r="D36" s="15"/>
      <c r="I36" s="3"/>
      <c r="J36" s="3"/>
      <c r="P36" s="3"/>
      <c r="Q36" s="3"/>
      <c r="W36" s="3"/>
      <c r="X36" s="3"/>
    </row>
    <row r="37" spans="1:28" x14ac:dyDescent="0.15">
      <c r="A37" s="226"/>
      <c r="B37" s="7">
        <v>1</v>
      </c>
      <c r="C37" s="7"/>
      <c r="D37" s="274" t="s">
        <v>1177</v>
      </c>
      <c r="E37" s="274"/>
      <c r="F37" s="274"/>
      <c r="G37" s="274"/>
      <c r="I37" s="3"/>
      <c r="J37" s="3"/>
    </row>
    <row r="38" spans="1:28" ht="69" customHeight="1" x14ac:dyDescent="0.15">
      <c r="A38" s="226"/>
      <c r="D38" s="29" t="s">
        <v>491</v>
      </c>
      <c r="E38" s="4" t="s">
        <v>12</v>
      </c>
      <c r="F38" s="4">
        <v>2</v>
      </c>
      <c r="G38" s="4">
        <v>3</v>
      </c>
      <c r="H38" s="1">
        <v>7</v>
      </c>
      <c r="I38" s="3"/>
      <c r="J38" s="3"/>
      <c r="P38" s="3"/>
      <c r="Q38" s="3"/>
      <c r="W38" s="3"/>
      <c r="X38" s="3"/>
    </row>
    <row r="39" spans="1:28" ht="26" x14ac:dyDescent="0.15">
      <c r="A39" s="226"/>
      <c r="D39" s="13" t="s">
        <v>1178</v>
      </c>
      <c r="E39" s="4" t="s">
        <v>46</v>
      </c>
      <c r="F39" s="4">
        <v>2</v>
      </c>
      <c r="G39" s="4">
        <v>2</v>
      </c>
      <c r="H39" s="1">
        <v>7</v>
      </c>
      <c r="I39" s="3"/>
      <c r="J39" s="3"/>
      <c r="P39" s="3"/>
      <c r="Q39" s="3"/>
      <c r="W39" s="3"/>
      <c r="X39" s="3"/>
    </row>
    <row r="40" spans="1:28" x14ac:dyDescent="0.15">
      <c r="A40" s="227"/>
      <c r="B40" s="210" t="s">
        <v>25</v>
      </c>
      <c r="C40" s="210"/>
      <c r="D40" s="210"/>
      <c r="E40" s="16"/>
      <c r="F40" s="17">
        <f>SUM(F31:F39)</f>
        <v>10</v>
      </c>
      <c r="G40" s="17">
        <f>SUM(G31:G39)</f>
        <v>12.5</v>
      </c>
      <c r="H40" s="14"/>
      <c r="I40" s="208">
        <v>12.5</v>
      </c>
      <c r="J40" s="208"/>
      <c r="K40" s="208"/>
      <c r="L40" s="208"/>
      <c r="M40" s="208"/>
      <c r="N40" s="208"/>
      <c r="O40" s="208"/>
      <c r="P40" s="208"/>
      <c r="Q40" s="208"/>
      <c r="R40" s="208"/>
      <c r="S40" s="208"/>
      <c r="T40" s="208"/>
      <c r="U40" s="208"/>
      <c r="X40" s="3"/>
    </row>
    <row r="41" spans="1:28" x14ac:dyDescent="0.15">
      <c r="L41" s="3"/>
      <c r="M41" s="3"/>
      <c r="S41" s="3"/>
      <c r="T41" s="3"/>
      <c r="X41" s="3"/>
    </row>
    <row r="42" spans="1:28" x14ac:dyDescent="0.15">
      <c r="A42" s="225" t="s">
        <v>41</v>
      </c>
      <c r="B42" s="7">
        <v>7</v>
      </c>
      <c r="C42" s="207" t="s">
        <v>1179</v>
      </c>
      <c r="D42" s="207"/>
      <c r="E42" s="207"/>
      <c r="F42" s="207"/>
      <c r="G42" s="207"/>
      <c r="H42" s="6">
        <v>2.5</v>
      </c>
      <c r="I42" s="3"/>
      <c r="J42" s="3"/>
      <c r="P42" s="3"/>
      <c r="Q42" s="3"/>
      <c r="R42" s="3"/>
      <c r="S42" s="3"/>
      <c r="Y42" s="3"/>
      <c r="Z42" s="3"/>
      <c r="AA42" s="3"/>
      <c r="AB42" s="3"/>
    </row>
    <row r="43" spans="1:28" ht="13" x14ac:dyDescent="0.15">
      <c r="A43" s="226"/>
      <c r="D43" s="13" t="s">
        <v>1180</v>
      </c>
      <c r="E43" s="4" t="s">
        <v>46</v>
      </c>
      <c r="F43" s="4">
        <v>4</v>
      </c>
      <c r="G43" s="4">
        <v>5</v>
      </c>
      <c r="I43" s="3"/>
      <c r="J43" s="3"/>
      <c r="P43" s="3"/>
      <c r="Q43" s="3"/>
      <c r="R43" s="3"/>
      <c r="S43" s="3"/>
      <c r="Y43" s="3"/>
      <c r="Z43" s="3"/>
      <c r="AA43" s="3"/>
      <c r="AB43" s="3"/>
    </row>
    <row r="44" spans="1:28" x14ac:dyDescent="0.15">
      <c r="A44" s="226"/>
      <c r="D44" s="15"/>
      <c r="I44" s="3"/>
      <c r="J44" s="3"/>
      <c r="P44" s="3"/>
      <c r="Q44" s="3"/>
      <c r="W44" s="3"/>
      <c r="X44" s="3"/>
    </row>
    <row r="45" spans="1:28" x14ac:dyDescent="0.15">
      <c r="A45" s="226"/>
      <c r="B45" s="7">
        <v>10</v>
      </c>
      <c r="C45" s="33"/>
      <c r="D45" s="33" t="s">
        <v>1181</v>
      </c>
      <c r="E45" s="7"/>
      <c r="F45" s="7"/>
      <c r="G45" s="7"/>
      <c r="H45" s="1">
        <v>1.5</v>
      </c>
      <c r="I45" s="3"/>
      <c r="J45" s="3"/>
    </row>
    <row r="46" spans="1:28" ht="13" x14ac:dyDescent="0.15">
      <c r="A46" s="226"/>
      <c r="D46" s="13" t="s">
        <v>1182</v>
      </c>
      <c r="E46" s="4" t="s">
        <v>18</v>
      </c>
      <c r="F46" s="4">
        <v>2</v>
      </c>
      <c r="G46" s="4">
        <v>2.5</v>
      </c>
      <c r="H46" s="1">
        <v>4</v>
      </c>
      <c r="I46" s="3"/>
      <c r="J46" s="3"/>
      <c r="P46" s="3"/>
      <c r="Q46" s="3"/>
      <c r="W46" s="3"/>
      <c r="X46" s="3"/>
    </row>
    <row r="47" spans="1:28" x14ac:dyDescent="0.15">
      <c r="A47" s="226"/>
      <c r="D47" s="13"/>
      <c r="I47" s="3"/>
      <c r="J47" s="3"/>
      <c r="P47" s="3"/>
      <c r="Q47" s="3"/>
      <c r="W47" s="3"/>
      <c r="X47" s="3"/>
    </row>
    <row r="48" spans="1:28" ht="12.75" customHeight="1" x14ac:dyDescent="0.15">
      <c r="A48" s="226"/>
      <c r="B48" s="7">
        <v>2</v>
      </c>
      <c r="C48" s="207" t="s">
        <v>449</v>
      </c>
      <c r="D48" s="207"/>
      <c r="E48" s="207"/>
      <c r="F48" s="207"/>
      <c r="G48" s="207"/>
      <c r="H48" s="36"/>
      <c r="I48" s="3"/>
      <c r="J48" s="3"/>
      <c r="P48" s="3"/>
      <c r="Q48" s="3"/>
      <c r="W48" s="3"/>
      <c r="X48" s="3"/>
    </row>
    <row r="49" spans="1:29" ht="13" x14ac:dyDescent="0.15">
      <c r="A49" s="226"/>
      <c r="D49" s="13" t="s">
        <v>450</v>
      </c>
      <c r="E49" s="4" t="s">
        <v>18</v>
      </c>
      <c r="F49" s="4">
        <v>2</v>
      </c>
      <c r="G49" s="4">
        <v>2</v>
      </c>
      <c r="I49" s="3"/>
      <c r="J49" s="3"/>
      <c r="P49" s="3"/>
      <c r="Q49" s="3"/>
      <c r="W49" s="3"/>
      <c r="X49" s="3"/>
    </row>
    <row r="50" spans="1:29" x14ac:dyDescent="0.15">
      <c r="A50" s="275"/>
      <c r="B50" s="210" t="s">
        <v>25</v>
      </c>
      <c r="C50" s="210"/>
      <c r="D50" s="210"/>
      <c r="E50" s="16"/>
      <c r="F50" s="17">
        <f>SUM(F42:F49)</f>
        <v>8</v>
      </c>
      <c r="G50" s="17">
        <f>SUM(G42:G49)</f>
        <v>9.5</v>
      </c>
      <c r="H50" s="14"/>
      <c r="I50" s="208">
        <v>9.5</v>
      </c>
      <c r="J50" s="208"/>
      <c r="K50" s="208"/>
      <c r="L50" s="208"/>
      <c r="M50" s="208"/>
      <c r="N50" s="208"/>
      <c r="O50" s="208"/>
      <c r="P50" s="208"/>
      <c r="Q50" s="208"/>
      <c r="R50" s="208"/>
      <c r="X50" s="3"/>
    </row>
    <row r="51" spans="1:29" x14ac:dyDescent="0.15">
      <c r="L51" s="3"/>
      <c r="M51" s="3"/>
      <c r="S51" s="3"/>
      <c r="T51" s="3"/>
      <c r="X51" s="3"/>
    </row>
    <row r="52" spans="1:29" ht="14" x14ac:dyDescent="0.15">
      <c r="A52" s="225" t="s">
        <v>50</v>
      </c>
      <c r="B52" s="7">
        <v>7</v>
      </c>
      <c r="C52" s="207" t="s">
        <v>1183</v>
      </c>
      <c r="D52" s="207"/>
      <c r="E52" s="207"/>
      <c r="F52" s="207"/>
      <c r="G52" s="207"/>
      <c r="H52" s="6"/>
      <c r="I52" s="3"/>
      <c r="J52" s="3"/>
      <c r="P52" s="3"/>
      <c r="Q52" s="3"/>
      <c r="W52" s="3"/>
      <c r="X52" s="3"/>
      <c r="AC52" s="18"/>
    </row>
    <row r="53" spans="1:29" ht="14" x14ac:dyDescent="0.15">
      <c r="A53" s="226"/>
      <c r="D53" s="1" t="s">
        <v>1184</v>
      </c>
      <c r="E53" s="4" t="s">
        <v>46</v>
      </c>
      <c r="F53" s="4">
        <v>4</v>
      </c>
      <c r="G53" s="4">
        <v>5</v>
      </c>
      <c r="P53" s="3"/>
      <c r="Q53" s="3"/>
      <c r="W53" s="3"/>
      <c r="X53" s="3"/>
      <c r="AC53" s="18"/>
    </row>
    <row r="54" spans="1:29" ht="14" x14ac:dyDescent="0.15">
      <c r="A54" s="226"/>
      <c r="P54" s="3"/>
      <c r="Q54" s="3"/>
      <c r="W54" s="3"/>
      <c r="X54" s="3"/>
      <c r="AC54" s="18"/>
    </row>
    <row r="55" spans="1:29" ht="15" customHeight="1" x14ac:dyDescent="0.15">
      <c r="A55" s="226"/>
      <c r="B55" s="7">
        <v>11</v>
      </c>
      <c r="C55" s="207" t="s">
        <v>1185</v>
      </c>
      <c r="D55" s="207"/>
      <c r="E55" s="207"/>
      <c r="F55" s="207"/>
      <c r="G55" s="207"/>
      <c r="I55" s="3"/>
      <c r="J55" s="3"/>
      <c r="P55" s="3"/>
      <c r="Q55" s="3"/>
      <c r="W55" s="3"/>
      <c r="X55" s="3"/>
      <c r="AC55" s="18"/>
    </row>
    <row r="56" spans="1:29" ht="14" x14ac:dyDescent="0.15">
      <c r="A56" s="226"/>
      <c r="D56" s="19" t="s">
        <v>1186</v>
      </c>
      <c r="E56" s="4" t="s">
        <v>12</v>
      </c>
      <c r="F56" s="4">
        <v>2</v>
      </c>
      <c r="G56" s="4">
        <v>2.5</v>
      </c>
      <c r="I56" s="3"/>
      <c r="J56" s="3"/>
      <c r="P56" s="3"/>
      <c r="Q56" s="3"/>
      <c r="W56" s="3"/>
      <c r="X56" s="3"/>
      <c r="AC56" s="18"/>
    </row>
    <row r="57" spans="1:29" ht="14" x14ac:dyDescent="0.15">
      <c r="A57" s="226"/>
      <c r="I57" s="3"/>
      <c r="J57" s="3"/>
      <c r="P57" s="3"/>
      <c r="Q57" s="3"/>
      <c r="W57" s="3"/>
      <c r="X57" s="3"/>
      <c r="AC57" s="18"/>
    </row>
    <row r="58" spans="1:29" ht="14" x14ac:dyDescent="0.15">
      <c r="A58" s="226"/>
      <c r="B58" s="7">
        <v>2</v>
      </c>
      <c r="C58" s="207" t="s">
        <v>449</v>
      </c>
      <c r="D58" s="207"/>
      <c r="E58" s="207"/>
      <c r="F58" s="207"/>
      <c r="G58" s="207"/>
      <c r="I58" s="3"/>
      <c r="J58" s="3"/>
      <c r="K58" s="3"/>
      <c r="L58" s="3"/>
      <c r="M58" s="3"/>
      <c r="N58" s="3"/>
      <c r="O58" s="3"/>
      <c r="P58" s="3"/>
      <c r="Q58" s="3"/>
      <c r="R58" s="3"/>
      <c r="S58" s="3"/>
      <c r="T58" s="3"/>
      <c r="U58" s="3"/>
      <c r="V58" s="3"/>
      <c r="W58" s="3"/>
      <c r="X58" s="3"/>
      <c r="Y58" s="3"/>
      <c r="Z58" s="3"/>
      <c r="AA58" s="3"/>
      <c r="AB58" s="3"/>
      <c r="AC58" s="18"/>
    </row>
    <row r="59" spans="1:29" ht="14" x14ac:dyDescent="0.15">
      <c r="A59" s="226"/>
      <c r="D59" s="13" t="s">
        <v>509</v>
      </c>
      <c r="E59" s="4" t="s">
        <v>54</v>
      </c>
      <c r="F59" s="4">
        <v>2</v>
      </c>
      <c r="G59" s="4">
        <v>3</v>
      </c>
      <c r="I59" s="3"/>
      <c r="J59" s="3"/>
      <c r="K59" s="3"/>
      <c r="L59" s="3"/>
      <c r="M59" s="3"/>
      <c r="N59" s="3"/>
      <c r="O59" s="3"/>
      <c r="P59" s="3"/>
      <c r="Q59" s="3"/>
      <c r="R59" s="3"/>
      <c r="S59" s="3"/>
      <c r="T59" s="3"/>
      <c r="U59" s="3"/>
      <c r="V59" s="3"/>
      <c r="W59" s="3"/>
      <c r="X59" s="3"/>
      <c r="Y59" s="3"/>
      <c r="Z59" s="3"/>
      <c r="AA59" s="3"/>
      <c r="AB59" s="3"/>
      <c r="AC59" s="18"/>
    </row>
    <row r="60" spans="1:29" x14ac:dyDescent="0.15">
      <c r="A60" s="227"/>
      <c r="B60" s="210" t="s">
        <v>25</v>
      </c>
      <c r="C60" s="210"/>
      <c r="D60" s="210"/>
      <c r="E60" s="16"/>
      <c r="F60" s="17">
        <f>SUM(F52:F59)</f>
        <v>8</v>
      </c>
      <c r="G60" s="17">
        <f>SUM(G53:G59)</f>
        <v>10.5</v>
      </c>
      <c r="H60" s="14"/>
      <c r="I60" s="208">
        <v>10.5</v>
      </c>
      <c r="J60" s="208"/>
      <c r="K60" s="208"/>
      <c r="L60" s="208"/>
      <c r="M60" s="208"/>
      <c r="N60" s="208"/>
      <c r="O60" s="208"/>
      <c r="P60" s="208"/>
      <c r="Q60" s="208"/>
      <c r="R60" s="208"/>
      <c r="S60" s="3"/>
      <c r="T60" s="3"/>
      <c r="U60" s="3"/>
      <c r="V60" s="3"/>
      <c r="W60" s="3"/>
      <c r="X60" s="3"/>
      <c r="Y60" s="3"/>
      <c r="Z60" s="3"/>
      <c r="AA60" s="3"/>
      <c r="AB60" s="3"/>
    </row>
    <row r="61" spans="1:29" x14ac:dyDescent="0.15">
      <c r="Y61" s="3"/>
    </row>
    <row r="62" spans="1:29" x14ac:dyDescent="0.15">
      <c r="A62" s="225" t="s">
        <v>58</v>
      </c>
      <c r="B62" s="7">
        <v>8</v>
      </c>
      <c r="C62" s="207" t="s">
        <v>1187</v>
      </c>
      <c r="D62" s="207"/>
      <c r="E62" s="207"/>
      <c r="F62" s="207"/>
      <c r="G62" s="207"/>
      <c r="H62" s="6"/>
      <c r="M62" s="3"/>
      <c r="N62" s="3"/>
      <c r="S62" s="3"/>
      <c r="T62" s="3"/>
      <c r="Y62" s="3"/>
    </row>
    <row r="63" spans="1:29" ht="13" x14ac:dyDescent="0.15">
      <c r="A63" s="226"/>
      <c r="D63" s="13" t="s">
        <v>1188</v>
      </c>
      <c r="E63" s="4" t="s">
        <v>46</v>
      </c>
      <c r="F63" s="4">
        <v>4</v>
      </c>
      <c r="G63" s="4">
        <v>5</v>
      </c>
      <c r="M63" s="3"/>
      <c r="N63" s="3"/>
      <c r="S63" s="3"/>
      <c r="T63" s="3"/>
      <c r="Y63" s="3"/>
    </row>
    <row r="64" spans="1:29" x14ac:dyDescent="0.15">
      <c r="A64" s="226"/>
      <c r="D64" s="13"/>
      <c r="M64" s="3"/>
      <c r="N64" s="3"/>
      <c r="S64" s="3"/>
      <c r="T64" s="3"/>
      <c r="Y64" s="3"/>
    </row>
    <row r="65" spans="1:28" ht="14.25" customHeight="1" x14ac:dyDescent="0.15">
      <c r="A65" s="226"/>
      <c r="B65" s="7">
        <v>11</v>
      </c>
      <c r="C65" s="207" t="s">
        <v>1185</v>
      </c>
      <c r="D65" s="207"/>
      <c r="E65" s="207"/>
      <c r="F65" s="207"/>
      <c r="G65" s="207"/>
      <c r="M65" s="3"/>
      <c r="N65" s="3"/>
      <c r="S65" s="3"/>
      <c r="T65" s="3"/>
      <c r="Y65" s="3"/>
    </row>
    <row r="66" spans="1:28" ht="13" x14ac:dyDescent="0.15">
      <c r="A66" s="226"/>
      <c r="D66" s="19" t="s">
        <v>1189</v>
      </c>
      <c r="E66" s="4" t="s">
        <v>12</v>
      </c>
      <c r="F66" s="4">
        <v>2</v>
      </c>
      <c r="G66" s="4">
        <v>2.5</v>
      </c>
      <c r="M66" s="3"/>
      <c r="N66" s="3"/>
      <c r="S66" s="3"/>
      <c r="T66" s="3"/>
      <c r="Y66" s="3"/>
    </row>
    <row r="67" spans="1:28" x14ac:dyDescent="0.15">
      <c r="A67" s="226"/>
      <c r="D67" s="15"/>
      <c r="I67" s="3"/>
      <c r="J67" s="3"/>
      <c r="P67" s="3"/>
      <c r="Q67" s="3"/>
      <c r="W67" s="3"/>
      <c r="X67" s="3"/>
    </row>
    <row r="68" spans="1:28" ht="14.25" customHeight="1" x14ac:dyDescent="0.15">
      <c r="A68" s="226"/>
      <c r="B68" s="7">
        <v>3</v>
      </c>
      <c r="C68" s="207" t="s">
        <v>462</v>
      </c>
      <c r="D68" s="207"/>
      <c r="E68" s="207"/>
      <c r="F68" s="207"/>
      <c r="G68" s="207"/>
      <c r="I68" s="3"/>
      <c r="J68" s="3"/>
      <c r="P68" s="3"/>
      <c r="Q68" s="3"/>
      <c r="W68" s="3"/>
      <c r="X68" s="3"/>
    </row>
    <row r="69" spans="1:28" ht="66.75" customHeight="1" x14ac:dyDescent="0.15">
      <c r="A69" s="226"/>
      <c r="D69" s="19" t="s">
        <v>463</v>
      </c>
      <c r="E69" s="4" t="s">
        <v>12</v>
      </c>
      <c r="F69" s="4">
        <v>2</v>
      </c>
      <c r="G69" s="4">
        <v>2.5</v>
      </c>
      <c r="I69" s="3"/>
      <c r="J69" s="3"/>
      <c r="P69" s="3"/>
      <c r="Q69" s="3"/>
      <c r="W69" s="3"/>
      <c r="X69" s="3"/>
    </row>
    <row r="70" spans="1:28" ht="13" x14ac:dyDescent="0.15">
      <c r="A70" s="226"/>
      <c r="D70" s="19" t="s">
        <v>1190</v>
      </c>
      <c r="E70" s="4" t="s">
        <v>46</v>
      </c>
      <c r="F70" s="4">
        <v>2</v>
      </c>
      <c r="G70" s="4">
        <v>2.5</v>
      </c>
      <c r="I70" s="3"/>
      <c r="J70" s="3"/>
      <c r="P70" s="3"/>
      <c r="Q70" s="3"/>
      <c r="W70" s="3"/>
      <c r="X70" s="3"/>
    </row>
    <row r="71" spans="1:28" x14ac:dyDescent="0.15">
      <c r="A71" s="227"/>
      <c r="B71" s="241" t="s">
        <v>25</v>
      </c>
      <c r="C71" s="210"/>
      <c r="D71" s="210"/>
      <c r="E71" s="16"/>
      <c r="F71" s="17">
        <f>SUM(F63:F70)</f>
        <v>10</v>
      </c>
      <c r="G71" s="17">
        <f>SUM(G62:G70)</f>
        <v>12.5</v>
      </c>
      <c r="H71" s="14"/>
      <c r="I71" s="208">
        <v>12.5</v>
      </c>
      <c r="J71" s="208"/>
      <c r="K71" s="208"/>
      <c r="L71" s="208"/>
      <c r="M71" s="208"/>
      <c r="N71" s="208"/>
      <c r="O71" s="208"/>
      <c r="P71" s="208"/>
      <c r="Q71" s="208"/>
      <c r="R71" s="208"/>
      <c r="S71" s="208"/>
      <c r="T71" s="208"/>
      <c r="U71" s="208"/>
      <c r="AA71" s="3"/>
      <c r="AB71" s="3"/>
    </row>
    <row r="72" spans="1:28" x14ac:dyDescent="0.15">
      <c r="M72" s="3"/>
      <c r="N72" s="3"/>
      <c r="W72" s="3"/>
    </row>
    <row r="73" spans="1:28" x14ac:dyDescent="0.15">
      <c r="A73" s="225" t="s">
        <v>62</v>
      </c>
      <c r="B73" s="7">
        <v>8</v>
      </c>
      <c r="C73" s="207" t="s">
        <v>1187</v>
      </c>
      <c r="D73" s="207"/>
      <c r="E73" s="207"/>
      <c r="F73" s="207"/>
      <c r="G73" s="207"/>
      <c r="H73" s="6"/>
      <c r="M73" s="3"/>
      <c r="N73" s="3"/>
      <c r="S73" s="3"/>
      <c r="T73" s="3"/>
      <c r="Y73" s="3"/>
    </row>
    <row r="74" spans="1:28" ht="13" x14ac:dyDescent="0.15">
      <c r="A74" s="226"/>
      <c r="D74" s="13" t="s">
        <v>1191</v>
      </c>
      <c r="E74" s="4" t="s">
        <v>46</v>
      </c>
      <c r="F74" s="4">
        <v>2</v>
      </c>
      <c r="G74" s="4">
        <v>2.5</v>
      </c>
      <c r="M74" s="3"/>
      <c r="N74" s="3"/>
      <c r="S74" s="3"/>
      <c r="T74" s="3"/>
      <c r="Y74" s="3"/>
    </row>
    <row r="75" spans="1:28" x14ac:dyDescent="0.15">
      <c r="A75" s="226"/>
      <c r="D75" s="13"/>
      <c r="M75" s="3"/>
      <c r="N75" s="3"/>
      <c r="S75" s="3"/>
      <c r="T75" s="3"/>
      <c r="Y75" s="3"/>
    </row>
    <row r="76" spans="1:28" ht="13" x14ac:dyDescent="0.15">
      <c r="A76" s="226"/>
      <c r="B76" s="7">
        <v>13</v>
      </c>
      <c r="C76" s="7"/>
      <c r="D76" s="27" t="s">
        <v>1192</v>
      </c>
      <c r="E76" s="7"/>
      <c r="F76" s="7"/>
      <c r="G76" s="7"/>
      <c r="M76" s="3"/>
      <c r="N76" s="3"/>
      <c r="S76" s="3"/>
      <c r="T76" s="3"/>
      <c r="Y76" s="3"/>
    </row>
    <row r="77" spans="1:28" ht="26" x14ac:dyDescent="0.15">
      <c r="A77" s="226"/>
      <c r="D77" s="19" t="s">
        <v>1193</v>
      </c>
      <c r="E77" s="4" t="s">
        <v>54</v>
      </c>
      <c r="F77" s="4">
        <v>2</v>
      </c>
      <c r="G77" s="4">
        <v>5</v>
      </c>
      <c r="M77" s="3"/>
      <c r="N77" s="3"/>
      <c r="S77" s="3"/>
      <c r="T77" s="3"/>
      <c r="Y77" s="3"/>
    </row>
    <row r="78" spans="1:28" x14ac:dyDescent="0.15">
      <c r="A78" s="226"/>
      <c r="D78" s="13"/>
      <c r="M78" s="3"/>
      <c r="N78" s="3"/>
      <c r="S78" s="3"/>
      <c r="T78" s="3"/>
      <c r="Y78" s="3"/>
    </row>
    <row r="79" spans="1:28" ht="13.5" customHeight="1" x14ac:dyDescent="0.15">
      <c r="A79" s="226"/>
      <c r="B79" s="7">
        <v>4</v>
      </c>
      <c r="C79" s="207" t="s">
        <v>1194</v>
      </c>
      <c r="D79" s="207"/>
      <c r="E79" s="207"/>
      <c r="F79" s="207"/>
      <c r="G79" s="207"/>
      <c r="I79" s="3"/>
      <c r="J79" s="3"/>
      <c r="P79" s="3"/>
      <c r="Q79" s="3"/>
      <c r="W79" s="3"/>
      <c r="X79" s="3"/>
    </row>
    <row r="80" spans="1:28" ht="13" x14ac:dyDescent="0.15">
      <c r="A80" s="226"/>
      <c r="D80" s="13" t="s">
        <v>64</v>
      </c>
      <c r="E80" s="4" t="s">
        <v>65</v>
      </c>
      <c r="F80" s="4">
        <v>1</v>
      </c>
      <c r="G80" s="4">
        <v>5</v>
      </c>
      <c r="I80" s="3"/>
      <c r="J80" s="3"/>
      <c r="P80" s="3"/>
      <c r="Q80" s="3"/>
      <c r="W80" s="3"/>
      <c r="X80" s="3"/>
    </row>
    <row r="81" spans="1:26" x14ac:dyDescent="0.15">
      <c r="A81" s="227"/>
      <c r="B81" s="241" t="s">
        <v>25</v>
      </c>
      <c r="C81" s="210"/>
      <c r="D81" s="210"/>
      <c r="E81" s="16"/>
      <c r="F81" s="17">
        <f>SUM(F74:F80)</f>
        <v>5</v>
      </c>
      <c r="G81" s="17">
        <f>SUM(G73:G80)</f>
        <v>12.5</v>
      </c>
      <c r="H81" s="14"/>
      <c r="I81" s="208">
        <v>12.5</v>
      </c>
      <c r="J81" s="208"/>
      <c r="K81" s="208"/>
      <c r="L81" s="208"/>
      <c r="M81" s="208"/>
      <c r="N81" s="208"/>
      <c r="O81" s="208"/>
      <c r="P81" s="208"/>
      <c r="Q81" s="208"/>
      <c r="R81" s="208"/>
      <c r="S81" s="208"/>
      <c r="T81" s="208"/>
      <c r="U81" s="208"/>
      <c r="Z81" s="3"/>
    </row>
    <row r="82" spans="1:26" x14ac:dyDescent="0.15">
      <c r="M82" s="3"/>
      <c r="N82" s="3"/>
      <c r="Z82" s="3"/>
    </row>
    <row r="83" spans="1:26" ht="14.25" customHeight="1" x14ac:dyDescent="0.15">
      <c r="A83" s="225" t="s">
        <v>66</v>
      </c>
      <c r="B83" s="7">
        <v>8</v>
      </c>
      <c r="C83" s="207" t="s">
        <v>1195</v>
      </c>
      <c r="D83" s="207"/>
      <c r="E83" s="207"/>
      <c r="F83" s="207"/>
      <c r="G83" s="207"/>
      <c r="H83" s="6"/>
      <c r="I83" s="3"/>
      <c r="J83" s="3"/>
      <c r="P83" s="3"/>
      <c r="Q83" s="3"/>
      <c r="W83" s="3"/>
    </row>
    <row r="84" spans="1:26" ht="13" x14ac:dyDescent="0.15">
      <c r="A84" s="226"/>
      <c r="D84" s="13" t="s">
        <v>1196</v>
      </c>
      <c r="E84" s="4" t="s">
        <v>46</v>
      </c>
      <c r="F84" s="4">
        <v>2</v>
      </c>
      <c r="G84" s="4">
        <v>2.5</v>
      </c>
      <c r="I84" s="3"/>
      <c r="J84" s="3"/>
      <c r="P84" s="3"/>
      <c r="Q84" s="3"/>
      <c r="W84" s="3"/>
    </row>
    <row r="85" spans="1:26" x14ac:dyDescent="0.15">
      <c r="A85" s="226"/>
      <c r="D85" s="13"/>
      <c r="I85" s="3"/>
      <c r="J85" s="3"/>
      <c r="P85" s="3"/>
      <c r="Q85" s="3"/>
      <c r="W85" s="3"/>
    </row>
    <row r="86" spans="1:26" x14ac:dyDescent="0.15">
      <c r="A86" s="226"/>
      <c r="B86" s="7">
        <v>14</v>
      </c>
      <c r="C86" s="207" t="s">
        <v>1197</v>
      </c>
      <c r="D86" s="207"/>
      <c r="E86" s="207"/>
      <c r="F86" s="207"/>
      <c r="G86" s="207"/>
      <c r="I86" s="3"/>
      <c r="J86" s="3"/>
      <c r="P86" s="3"/>
      <c r="Q86" s="3"/>
      <c r="W86" s="3"/>
    </row>
    <row r="87" spans="1:26" ht="26" x14ac:dyDescent="0.15">
      <c r="A87" s="226"/>
      <c r="D87" s="19" t="s">
        <v>1198</v>
      </c>
      <c r="E87" s="4" t="s">
        <v>54</v>
      </c>
      <c r="F87" s="4">
        <v>1</v>
      </c>
      <c r="G87" s="4">
        <v>5</v>
      </c>
      <c r="I87" s="3"/>
      <c r="J87" s="3"/>
      <c r="P87" s="3"/>
      <c r="Q87" s="3"/>
      <c r="W87" s="3"/>
    </row>
    <row r="88" spans="1:26" x14ac:dyDescent="0.15">
      <c r="A88" s="227"/>
      <c r="B88" s="241" t="s">
        <v>25</v>
      </c>
      <c r="C88" s="210"/>
      <c r="D88" s="210"/>
      <c r="E88" s="16"/>
      <c r="F88" s="17">
        <f>SUM(F83:F87)</f>
        <v>3</v>
      </c>
      <c r="G88" s="17">
        <f>SUM(G83:G87)</f>
        <v>7.5</v>
      </c>
      <c r="H88" s="14"/>
      <c r="I88" s="208">
        <v>7.5</v>
      </c>
      <c r="J88" s="208"/>
      <c r="K88" s="208"/>
      <c r="L88" s="208"/>
      <c r="M88" s="208"/>
      <c r="N88" s="208"/>
      <c r="O88" s="208"/>
      <c r="P88" s="208"/>
    </row>
    <row r="89" spans="1:26" x14ac:dyDescent="0.15">
      <c r="I89" s="3"/>
      <c r="J89" s="3"/>
      <c r="M89" s="3"/>
      <c r="N89" s="3"/>
      <c r="Q89" s="3"/>
      <c r="R89" s="3"/>
      <c r="U89" s="3"/>
      <c r="V89" s="3"/>
      <c r="Y89" s="3"/>
      <c r="Z89" s="3"/>
    </row>
    <row r="90" spans="1:26" x14ac:dyDescent="0.15">
      <c r="A90" s="10" t="s">
        <v>73</v>
      </c>
      <c r="B90" s="8"/>
      <c r="C90" s="8"/>
      <c r="D90" s="8"/>
      <c r="E90" s="9"/>
      <c r="F90" s="10">
        <f>F88+F81+F71+F60+F50+F40+F25+F12</f>
        <v>61</v>
      </c>
      <c r="G90" s="10">
        <f>G88+G81+G71+G60+G50+G40+G25+G12+G29</f>
        <v>100</v>
      </c>
    </row>
  </sheetData>
  <sheetProtection sheet="1" scenarios="1"/>
  <mergeCells count="57">
    <mergeCell ref="A73:A81"/>
    <mergeCell ref="C73:G73"/>
    <mergeCell ref="C79:G79"/>
    <mergeCell ref="B81:D81"/>
    <mergeCell ref="I81:U81"/>
    <mergeCell ref="A83:A88"/>
    <mergeCell ref="C83:G83"/>
    <mergeCell ref="C86:G86"/>
    <mergeCell ref="B88:D88"/>
    <mergeCell ref="I88:P88"/>
    <mergeCell ref="I71:U71"/>
    <mergeCell ref="A52:A60"/>
    <mergeCell ref="C52:G52"/>
    <mergeCell ref="C55:G55"/>
    <mergeCell ref="C58:G58"/>
    <mergeCell ref="B60:D60"/>
    <mergeCell ref="I60:R60"/>
    <mergeCell ref="A62:A71"/>
    <mergeCell ref="C62:G62"/>
    <mergeCell ref="C65:G65"/>
    <mergeCell ref="C68:G68"/>
    <mergeCell ref="B71:D71"/>
    <mergeCell ref="I40:U40"/>
    <mergeCell ref="A42:A50"/>
    <mergeCell ref="C42:G42"/>
    <mergeCell ref="C48:G48"/>
    <mergeCell ref="B50:D50"/>
    <mergeCell ref="I50:R50"/>
    <mergeCell ref="A27:A29"/>
    <mergeCell ref="C27:G27"/>
    <mergeCell ref="B28:G28"/>
    <mergeCell ref="A31:A40"/>
    <mergeCell ref="C31:G31"/>
    <mergeCell ref="B40:D40"/>
    <mergeCell ref="D37:G37"/>
    <mergeCell ref="I25:W25"/>
    <mergeCell ref="X4:AB4"/>
    <mergeCell ref="A6:A12"/>
    <mergeCell ref="C6:G6"/>
    <mergeCell ref="C10:G10"/>
    <mergeCell ref="B12:D12"/>
    <mergeCell ref="I12:R12"/>
    <mergeCell ref="A14:A25"/>
    <mergeCell ref="C19:G19"/>
    <mergeCell ref="C23:G23"/>
    <mergeCell ref="B25:D25"/>
    <mergeCell ref="C14:G16"/>
    <mergeCell ref="A1:AB1"/>
    <mergeCell ref="A3:A4"/>
    <mergeCell ref="B3:D4"/>
    <mergeCell ref="E3:E4"/>
    <mergeCell ref="F3:F4"/>
    <mergeCell ref="G3:G4"/>
    <mergeCell ref="I3:AB3"/>
    <mergeCell ref="I4:M4"/>
    <mergeCell ref="N4:R4"/>
    <mergeCell ref="S4:W4"/>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96"/>
  <sheetViews>
    <sheetView view="pageLayout"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1199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932</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6"/>
      <c r="B6" s="7">
        <v>6</v>
      </c>
      <c r="C6" s="207" t="s">
        <v>1200</v>
      </c>
      <c r="D6" s="207"/>
      <c r="E6" s="207"/>
      <c r="F6" s="207"/>
      <c r="G6" s="207"/>
      <c r="H6" s="6"/>
      <c r="I6" s="3"/>
      <c r="J6" s="3"/>
      <c r="P6" s="3"/>
      <c r="Q6" s="3"/>
      <c r="W6" s="3"/>
      <c r="X6" s="3"/>
    </row>
    <row r="7" spans="1:28" ht="13" x14ac:dyDescent="0.15">
      <c r="A7" s="226"/>
      <c r="D7" s="13" t="s">
        <v>1201</v>
      </c>
      <c r="E7" s="4" t="s">
        <v>46</v>
      </c>
      <c r="F7" s="4">
        <v>4</v>
      </c>
      <c r="G7" s="4">
        <v>5</v>
      </c>
      <c r="H7" s="1">
        <v>1</v>
      </c>
      <c r="I7" s="3"/>
      <c r="J7" s="3"/>
      <c r="P7" s="3"/>
      <c r="Q7" s="3"/>
      <c r="W7" s="3"/>
      <c r="X7" s="3"/>
    </row>
    <row r="8" spans="1:28" ht="13" x14ac:dyDescent="0.15">
      <c r="A8" s="226"/>
      <c r="D8" s="13" t="s">
        <v>478</v>
      </c>
      <c r="E8" s="4" t="s">
        <v>46</v>
      </c>
      <c r="F8" s="4">
        <v>1</v>
      </c>
      <c r="G8" s="4">
        <v>1.5</v>
      </c>
      <c r="H8" s="1">
        <v>2</v>
      </c>
      <c r="I8" s="3"/>
      <c r="J8" s="3"/>
      <c r="P8" s="3"/>
      <c r="Q8" s="3"/>
      <c r="W8" s="3"/>
      <c r="X8" s="3"/>
    </row>
    <row r="9" spans="1:28" ht="13" x14ac:dyDescent="0.15">
      <c r="A9" s="226"/>
      <c r="D9" s="13" t="s">
        <v>479</v>
      </c>
      <c r="E9" s="4" t="s">
        <v>46</v>
      </c>
      <c r="F9" s="4">
        <v>2</v>
      </c>
      <c r="G9" s="4">
        <v>1</v>
      </c>
      <c r="H9" s="1">
        <v>3</v>
      </c>
      <c r="I9" s="3"/>
      <c r="J9" s="3"/>
      <c r="P9" s="3"/>
      <c r="Q9" s="3"/>
      <c r="W9" s="3"/>
      <c r="X9" s="3"/>
    </row>
    <row r="10" spans="1:28" x14ac:dyDescent="0.15">
      <c r="A10" s="226"/>
      <c r="D10" s="13"/>
      <c r="I10" s="3"/>
      <c r="J10" s="3"/>
      <c r="P10" s="3"/>
      <c r="Q10" s="3"/>
      <c r="W10" s="3"/>
      <c r="X10" s="3"/>
    </row>
    <row r="11" spans="1:28" x14ac:dyDescent="0.15">
      <c r="A11" s="226"/>
      <c r="B11" s="7">
        <v>16</v>
      </c>
      <c r="C11" s="207" t="s">
        <v>1202</v>
      </c>
      <c r="D11" s="207"/>
      <c r="E11" s="207"/>
      <c r="F11" s="207"/>
      <c r="G11" s="207"/>
      <c r="I11" s="3"/>
      <c r="J11" s="3"/>
      <c r="P11" s="3"/>
      <c r="Q11" s="3"/>
      <c r="W11" s="3"/>
      <c r="X11" s="3"/>
    </row>
    <row r="12" spans="1:28" ht="13.5" customHeight="1" x14ac:dyDescent="0.15">
      <c r="A12" s="226"/>
      <c r="D12" s="13" t="s">
        <v>1203</v>
      </c>
      <c r="E12" s="4" t="s">
        <v>426</v>
      </c>
      <c r="F12" s="4">
        <v>2</v>
      </c>
      <c r="G12" s="4">
        <v>3</v>
      </c>
      <c r="I12" s="3"/>
      <c r="J12" s="3"/>
      <c r="P12" s="3"/>
      <c r="Q12" s="3"/>
      <c r="W12" s="3"/>
      <c r="X12" s="3"/>
    </row>
    <row r="13" spans="1:28" x14ac:dyDescent="0.15">
      <c r="A13" s="226"/>
      <c r="D13" s="13"/>
      <c r="I13" s="3"/>
      <c r="J13" s="3"/>
      <c r="P13" s="3"/>
      <c r="Q13" s="3"/>
      <c r="W13" s="3"/>
      <c r="X13" s="3"/>
    </row>
    <row r="14" spans="1:28" x14ac:dyDescent="0.15">
      <c r="A14" s="226"/>
      <c r="B14" s="7">
        <v>18</v>
      </c>
      <c r="C14" s="207" t="s">
        <v>1204</v>
      </c>
      <c r="D14" s="207"/>
      <c r="E14" s="207"/>
      <c r="F14" s="207"/>
      <c r="G14" s="207"/>
      <c r="I14" s="3"/>
      <c r="J14" s="3"/>
      <c r="P14" s="3"/>
      <c r="Q14" s="3"/>
      <c r="W14" s="3"/>
      <c r="X14" s="3"/>
    </row>
    <row r="15" spans="1:28" ht="13" x14ac:dyDescent="0.15">
      <c r="A15" s="226"/>
      <c r="D15" s="13" t="s">
        <v>1205</v>
      </c>
      <c r="E15" s="4" t="s">
        <v>12</v>
      </c>
      <c r="F15" s="4">
        <v>2</v>
      </c>
      <c r="G15" s="4">
        <v>2</v>
      </c>
      <c r="H15" s="1">
        <v>5</v>
      </c>
      <c r="I15" s="3"/>
      <c r="J15" s="3"/>
      <c r="P15" s="3"/>
      <c r="Q15" s="3"/>
      <c r="W15" s="3"/>
      <c r="X15" s="3"/>
    </row>
    <row r="16" spans="1:28" x14ac:dyDescent="0.15">
      <c r="A16" s="227"/>
      <c r="B16" s="210" t="s">
        <v>25</v>
      </c>
      <c r="C16" s="210"/>
      <c r="D16" s="210"/>
      <c r="E16" s="16"/>
      <c r="F16" s="17">
        <f>SUM(F6:F15)</f>
        <v>11</v>
      </c>
      <c r="G16" s="17">
        <f>SUM(G6:G15)</f>
        <v>12.5</v>
      </c>
      <c r="H16" s="14"/>
      <c r="I16" s="208">
        <v>12.5</v>
      </c>
      <c r="J16" s="208"/>
      <c r="K16" s="208"/>
      <c r="L16" s="208"/>
      <c r="M16" s="208"/>
      <c r="N16" s="208"/>
      <c r="O16" s="208"/>
      <c r="P16" s="208"/>
      <c r="Q16" s="208"/>
      <c r="R16" s="208"/>
      <c r="S16" s="208"/>
      <c r="T16" s="208"/>
      <c r="U16" s="208"/>
      <c r="V16" s="3"/>
      <c r="W16" s="3"/>
      <c r="X16" s="3"/>
      <c r="Y16" s="3"/>
    </row>
    <row r="17" spans="1:28" x14ac:dyDescent="0.15">
      <c r="J17" s="3"/>
      <c r="K17" s="3"/>
      <c r="N17" s="3"/>
      <c r="O17" s="3"/>
      <c r="R17" s="3"/>
      <c r="S17" s="3"/>
      <c r="V17" s="3"/>
      <c r="W17" s="3"/>
      <c r="X17" s="3"/>
      <c r="Y17" s="3"/>
    </row>
    <row r="18" spans="1:28" ht="14.25" customHeight="1" x14ac:dyDescent="0.15">
      <c r="A18" s="225" t="s">
        <v>26</v>
      </c>
      <c r="B18" s="7">
        <v>7</v>
      </c>
      <c r="C18" s="207" t="s">
        <v>1206</v>
      </c>
      <c r="D18" s="207"/>
      <c r="E18" s="207"/>
      <c r="F18" s="207"/>
      <c r="G18" s="207"/>
      <c r="H18" s="6">
        <v>1</v>
      </c>
      <c r="I18" s="3"/>
      <c r="J18" s="3"/>
      <c r="P18" s="3"/>
      <c r="Q18" s="3"/>
      <c r="W18" s="3"/>
      <c r="X18" s="3"/>
    </row>
    <row r="19" spans="1:28" ht="13" x14ac:dyDescent="0.15">
      <c r="A19" s="226"/>
      <c r="D19" s="13" t="s">
        <v>1207</v>
      </c>
      <c r="E19" s="4" t="s">
        <v>46</v>
      </c>
      <c r="F19" s="4">
        <v>4</v>
      </c>
      <c r="G19" s="4">
        <v>4</v>
      </c>
      <c r="H19" s="1">
        <v>1</v>
      </c>
      <c r="I19" s="3"/>
      <c r="J19" s="3"/>
      <c r="P19" s="3"/>
      <c r="Q19" s="3"/>
      <c r="W19" s="3"/>
      <c r="X19" s="3"/>
    </row>
    <row r="20" spans="1:28" ht="13" x14ac:dyDescent="0.15">
      <c r="A20" s="226"/>
      <c r="D20" s="13" t="s">
        <v>486</v>
      </c>
      <c r="E20" s="4" t="s">
        <v>46</v>
      </c>
      <c r="F20" s="4">
        <v>1</v>
      </c>
      <c r="G20" s="4">
        <v>1.5</v>
      </c>
      <c r="H20" s="1">
        <v>0.5</v>
      </c>
      <c r="I20" s="3"/>
      <c r="J20" s="3"/>
      <c r="P20" s="3"/>
      <c r="Q20" s="3"/>
      <c r="W20" s="3"/>
      <c r="X20" s="3"/>
    </row>
    <row r="21" spans="1:28" ht="13" x14ac:dyDescent="0.15">
      <c r="A21" s="226"/>
      <c r="D21" s="13" t="s">
        <v>487</v>
      </c>
      <c r="E21" s="4" t="s">
        <v>46</v>
      </c>
      <c r="F21" s="4">
        <v>2</v>
      </c>
      <c r="G21" s="4">
        <v>2</v>
      </c>
      <c r="H21" s="1">
        <v>1</v>
      </c>
      <c r="I21" s="3"/>
      <c r="J21" s="3"/>
      <c r="P21" s="3"/>
      <c r="Q21" s="3"/>
      <c r="W21" s="3"/>
      <c r="X21" s="3"/>
    </row>
    <row r="22" spans="1:28" x14ac:dyDescent="0.15">
      <c r="A22" s="226"/>
      <c r="D22" s="15"/>
      <c r="H22" s="1">
        <v>3.5</v>
      </c>
      <c r="I22" s="3"/>
      <c r="J22" s="3"/>
      <c r="P22" s="3"/>
      <c r="Q22" s="3"/>
      <c r="W22" s="3"/>
      <c r="X22" s="3"/>
    </row>
    <row r="23" spans="1:28" x14ac:dyDescent="0.15">
      <c r="A23" s="226"/>
      <c r="B23" s="7">
        <v>16</v>
      </c>
      <c r="C23" s="207" t="s">
        <v>1202</v>
      </c>
      <c r="D23" s="207"/>
      <c r="E23" s="207"/>
      <c r="F23" s="207"/>
      <c r="G23" s="207"/>
      <c r="I23" s="3"/>
      <c r="J23" s="3"/>
      <c r="P23" s="3"/>
      <c r="Q23" s="3"/>
      <c r="W23" s="3"/>
      <c r="X23" s="3"/>
    </row>
    <row r="24" spans="1:28" x14ac:dyDescent="0.15">
      <c r="A24" s="226"/>
      <c r="D24" s="1" t="s">
        <v>488</v>
      </c>
      <c r="E24" s="4" t="s">
        <v>12</v>
      </c>
      <c r="F24" s="4">
        <v>2</v>
      </c>
      <c r="G24" s="4">
        <v>2.5</v>
      </c>
      <c r="H24" s="1">
        <v>1</v>
      </c>
      <c r="I24" s="3"/>
      <c r="J24" s="3"/>
      <c r="P24" s="3"/>
      <c r="Q24" s="3"/>
      <c r="W24" s="3"/>
      <c r="X24" s="3"/>
    </row>
    <row r="25" spans="1:28" x14ac:dyDescent="0.15">
      <c r="A25" s="226"/>
      <c r="I25" s="3"/>
      <c r="J25" s="3"/>
      <c r="P25" s="3"/>
      <c r="Q25" s="3"/>
      <c r="W25" s="3"/>
      <c r="X25" s="3"/>
    </row>
    <row r="26" spans="1:28" x14ac:dyDescent="0.15">
      <c r="A26" s="226"/>
      <c r="B26" s="7">
        <v>18</v>
      </c>
      <c r="C26" s="207" t="s">
        <v>1204</v>
      </c>
      <c r="D26" s="207"/>
      <c r="E26" s="207"/>
      <c r="F26" s="207"/>
      <c r="G26" s="207"/>
      <c r="I26" s="3"/>
      <c r="J26" s="3"/>
      <c r="P26" s="3"/>
      <c r="Q26" s="3"/>
      <c r="W26" s="3"/>
      <c r="X26" s="3"/>
    </row>
    <row r="27" spans="1:28" ht="13" x14ac:dyDescent="0.15">
      <c r="A27" s="226"/>
      <c r="D27" s="13" t="s">
        <v>489</v>
      </c>
      <c r="E27" s="4" t="s">
        <v>14</v>
      </c>
      <c r="F27" s="4">
        <v>3</v>
      </c>
      <c r="G27" s="4">
        <v>2.5</v>
      </c>
      <c r="I27" s="3"/>
      <c r="J27" s="3"/>
      <c r="P27" s="3"/>
      <c r="Q27" s="3"/>
      <c r="W27" s="3"/>
      <c r="X27" s="3"/>
    </row>
    <row r="28" spans="1:28" x14ac:dyDescent="0.15">
      <c r="A28" s="227"/>
      <c r="B28" s="210" t="s">
        <v>25</v>
      </c>
      <c r="C28" s="210"/>
      <c r="D28" s="210"/>
      <c r="E28" s="16"/>
      <c r="F28" s="17">
        <f>SUM(F18:F24)</f>
        <v>9</v>
      </c>
      <c r="G28" s="17">
        <f>SUM(G18:G27)</f>
        <v>12.5</v>
      </c>
      <c r="H28" s="14">
        <v>1</v>
      </c>
      <c r="I28" s="208">
        <v>12.5</v>
      </c>
      <c r="J28" s="208"/>
      <c r="K28" s="208"/>
      <c r="L28" s="208"/>
      <c r="M28" s="208"/>
      <c r="N28" s="208"/>
      <c r="O28" s="208"/>
      <c r="P28" s="208"/>
      <c r="Q28" s="208"/>
      <c r="R28" s="208"/>
      <c r="S28" s="208"/>
      <c r="T28" s="208"/>
      <c r="U28" s="208"/>
      <c r="Y28" s="3"/>
      <c r="Z28" s="3"/>
      <c r="AA28" s="3"/>
      <c r="AB28" s="3"/>
    </row>
    <row r="29" spans="1:28" x14ac:dyDescent="0.15">
      <c r="H29" s="1">
        <v>2</v>
      </c>
      <c r="I29" s="3"/>
      <c r="J29" s="3"/>
      <c r="P29" s="3"/>
      <c r="Q29" s="3"/>
      <c r="R29" s="3"/>
      <c r="S29" s="3"/>
      <c r="Y29" s="3"/>
      <c r="Z29" s="3"/>
      <c r="AA29" s="3"/>
      <c r="AB29" s="3"/>
    </row>
    <row r="30" spans="1:28" ht="12.75" customHeight="1" x14ac:dyDescent="0.15">
      <c r="A30" s="225" t="s">
        <v>31</v>
      </c>
      <c r="B30" s="7">
        <v>1</v>
      </c>
      <c r="C30" s="207" t="s">
        <v>490</v>
      </c>
      <c r="D30" s="207"/>
      <c r="E30" s="207"/>
      <c r="F30" s="207"/>
      <c r="G30" s="207"/>
      <c r="H30" s="6"/>
      <c r="I30" s="3"/>
      <c r="J30" s="3"/>
      <c r="P30" s="3"/>
      <c r="Q30" s="3"/>
      <c r="R30" s="3"/>
      <c r="S30" s="3"/>
      <c r="Y30" s="3"/>
      <c r="Z30" s="3"/>
      <c r="AA30" s="3"/>
      <c r="AB30" s="3"/>
    </row>
    <row r="31" spans="1:28" ht="72.75" customHeight="1" x14ac:dyDescent="0.15">
      <c r="A31" s="226"/>
      <c r="D31" s="29" t="s">
        <v>491</v>
      </c>
      <c r="E31" s="4" t="s">
        <v>12</v>
      </c>
      <c r="F31" s="4">
        <v>2</v>
      </c>
      <c r="G31" s="4">
        <v>3</v>
      </c>
      <c r="H31" s="6"/>
      <c r="I31" s="3"/>
      <c r="J31" s="3"/>
      <c r="P31" s="3"/>
      <c r="Q31" s="3"/>
      <c r="R31" s="3"/>
      <c r="S31" s="3"/>
      <c r="Y31" s="3"/>
      <c r="Z31" s="3"/>
      <c r="AA31" s="3"/>
      <c r="AB31" s="3"/>
    </row>
    <row r="32" spans="1:28" ht="26" x14ac:dyDescent="0.15">
      <c r="A32" s="226"/>
      <c r="D32" s="20" t="s">
        <v>1208</v>
      </c>
      <c r="E32" s="4" t="s">
        <v>46</v>
      </c>
      <c r="F32" s="4">
        <v>2</v>
      </c>
      <c r="G32" s="4">
        <v>2</v>
      </c>
      <c r="H32" s="6"/>
      <c r="I32" s="3"/>
      <c r="J32" s="3"/>
      <c r="P32" s="3"/>
      <c r="Q32" s="3"/>
      <c r="R32" s="3"/>
      <c r="S32" s="3"/>
      <c r="Y32" s="3"/>
      <c r="Z32" s="3"/>
      <c r="AA32" s="3"/>
      <c r="AB32" s="3"/>
    </row>
    <row r="33" spans="1:28" x14ac:dyDescent="0.15">
      <c r="A33" s="226"/>
      <c r="D33" s="20"/>
      <c r="H33" s="6"/>
      <c r="I33" s="3"/>
      <c r="J33" s="3"/>
      <c r="P33" s="3"/>
      <c r="Q33" s="3"/>
      <c r="R33" s="3"/>
      <c r="S33" s="3"/>
      <c r="Y33" s="3"/>
      <c r="Z33" s="3"/>
      <c r="AA33" s="3"/>
      <c r="AB33" s="3"/>
    </row>
    <row r="34" spans="1:28" x14ac:dyDescent="0.15">
      <c r="A34" s="226"/>
      <c r="B34" s="7">
        <v>5</v>
      </c>
      <c r="C34" s="207" t="s">
        <v>883</v>
      </c>
      <c r="D34" s="207"/>
      <c r="E34" s="207"/>
      <c r="F34" s="207"/>
      <c r="G34" s="207"/>
      <c r="H34" s="6"/>
      <c r="I34" s="3"/>
      <c r="J34" s="3"/>
      <c r="P34" s="3"/>
      <c r="Q34" s="3"/>
      <c r="R34" s="3"/>
      <c r="S34" s="3"/>
      <c r="Y34" s="3"/>
      <c r="Z34" s="3"/>
      <c r="AA34" s="3"/>
      <c r="AB34" s="3"/>
    </row>
    <row r="35" spans="1:28" ht="13" x14ac:dyDescent="0.15">
      <c r="A35" s="226"/>
      <c r="D35" s="19" t="s">
        <v>883</v>
      </c>
      <c r="E35" s="4" t="s">
        <v>426</v>
      </c>
      <c r="F35" s="4">
        <v>1</v>
      </c>
      <c r="G35" s="4">
        <v>2.5</v>
      </c>
      <c r="H35" s="6"/>
      <c r="I35" s="3"/>
      <c r="J35" s="3"/>
      <c r="P35" s="3"/>
      <c r="Q35" s="3"/>
      <c r="R35" s="3"/>
      <c r="S35" s="3"/>
      <c r="Y35" s="3"/>
      <c r="Z35" s="3"/>
      <c r="AA35" s="3"/>
      <c r="AB35" s="3"/>
    </row>
    <row r="36" spans="1:28" x14ac:dyDescent="0.15">
      <c r="A36" s="226"/>
      <c r="D36" s="15"/>
      <c r="H36" s="6"/>
      <c r="I36" s="3"/>
      <c r="J36" s="3"/>
      <c r="P36" s="3"/>
      <c r="Q36" s="3"/>
      <c r="R36" s="3"/>
      <c r="S36" s="3"/>
      <c r="Y36" s="3"/>
      <c r="Z36" s="3"/>
      <c r="AA36" s="3"/>
      <c r="AB36" s="3"/>
    </row>
    <row r="37" spans="1:28" ht="14.25" customHeight="1" x14ac:dyDescent="0.15">
      <c r="A37" s="226"/>
      <c r="B37" s="7">
        <v>8</v>
      </c>
      <c r="C37" s="207" t="s">
        <v>1209</v>
      </c>
      <c r="D37" s="207"/>
      <c r="E37" s="207"/>
      <c r="F37" s="207"/>
      <c r="G37" s="207"/>
      <c r="H37" s="6"/>
      <c r="I37" s="3"/>
      <c r="J37" s="3"/>
      <c r="P37" s="3"/>
      <c r="Q37" s="3"/>
      <c r="R37" s="3"/>
      <c r="S37" s="3"/>
      <c r="Y37" s="3"/>
      <c r="Z37" s="3"/>
      <c r="AA37" s="3"/>
      <c r="AB37" s="3"/>
    </row>
    <row r="38" spans="1:28" ht="13" x14ac:dyDescent="0.15">
      <c r="A38" s="226"/>
      <c r="D38" s="13" t="s">
        <v>495</v>
      </c>
      <c r="E38" s="4" t="s">
        <v>46</v>
      </c>
      <c r="F38" s="4">
        <v>2</v>
      </c>
      <c r="G38" s="4">
        <v>2.5</v>
      </c>
      <c r="I38" s="3"/>
      <c r="J38" s="3"/>
      <c r="P38" s="3"/>
      <c r="Q38" s="3"/>
      <c r="R38" s="3"/>
      <c r="S38" s="3"/>
      <c r="Y38" s="3"/>
      <c r="Z38" s="3"/>
      <c r="AA38" s="3"/>
      <c r="AB38" s="3"/>
    </row>
    <row r="39" spans="1:28" ht="13" x14ac:dyDescent="0.15">
      <c r="A39" s="226"/>
      <c r="D39" s="13" t="s">
        <v>496</v>
      </c>
      <c r="E39" s="4" t="s">
        <v>46</v>
      </c>
      <c r="F39" s="4">
        <v>2</v>
      </c>
      <c r="G39" s="4">
        <v>2.5</v>
      </c>
      <c r="H39" s="1">
        <v>2.5</v>
      </c>
      <c r="I39" s="3"/>
      <c r="J39" s="3"/>
      <c r="P39" s="3"/>
      <c r="Q39" s="3"/>
      <c r="R39" s="3"/>
      <c r="S39" s="3"/>
      <c r="Y39" s="3"/>
      <c r="Z39" s="3"/>
      <c r="AA39" s="3"/>
      <c r="AB39" s="3"/>
    </row>
    <row r="40" spans="1:28" x14ac:dyDescent="0.15">
      <c r="A40" s="226"/>
      <c r="D40" s="15"/>
      <c r="H40" s="1">
        <v>2.5</v>
      </c>
      <c r="I40" s="3"/>
      <c r="J40" s="3"/>
      <c r="P40" s="3"/>
      <c r="Q40" s="3"/>
      <c r="W40" s="3"/>
      <c r="X40" s="3"/>
    </row>
    <row r="41" spans="1:28" ht="14.25" customHeight="1" x14ac:dyDescent="0.15">
      <c r="A41" s="226"/>
      <c r="B41" s="7">
        <v>13</v>
      </c>
      <c r="C41" s="207" t="s">
        <v>497</v>
      </c>
      <c r="D41" s="207"/>
      <c r="E41" s="207"/>
      <c r="F41" s="207"/>
      <c r="G41" s="207"/>
      <c r="I41" s="3"/>
      <c r="J41" s="3"/>
      <c r="P41" s="3"/>
      <c r="Q41" s="3"/>
      <c r="W41" s="3"/>
      <c r="X41" s="3"/>
    </row>
    <row r="42" spans="1:28" ht="13" x14ac:dyDescent="0.15">
      <c r="A42" s="226"/>
      <c r="D42" s="13" t="s">
        <v>498</v>
      </c>
      <c r="E42" s="4" t="s">
        <v>12</v>
      </c>
      <c r="F42" s="4">
        <v>3</v>
      </c>
      <c r="G42" s="4">
        <v>2.5</v>
      </c>
      <c r="I42" s="3"/>
      <c r="J42" s="3"/>
      <c r="P42" s="3"/>
      <c r="Q42" s="3"/>
      <c r="W42" s="3"/>
      <c r="X42" s="3"/>
    </row>
    <row r="43" spans="1:28" x14ac:dyDescent="0.15">
      <c r="A43" s="227"/>
      <c r="B43" s="210" t="s">
        <v>25</v>
      </c>
      <c r="C43" s="210"/>
      <c r="D43" s="210"/>
      <c r="E43" s="16"/>
      <c r="F43" s="17">
        <f>SUM(F31:F42)</f>
        <v>12</v>
      </c>
      <c r="G43" s="17">
        <f>SUM(G31:G42)</f>
        <v>15</v>
      </c>
      <c r="H43" s="14"/>
      <c r="I43" s="208">
        <v>15</v>
      </c>
      <c r="J43" s="208"/>
      <c r="K43" s="208"/>
      <c r="L43" s="208"/>
      <c r="M43" s="208"/>
      <c r="N43" s="208"/>
      <c r="O43" s="208"/>
      <c r="P43" s="208"/>
      <c r="Q43" s="208"/>
      <c r="R43" s="208"/>
      <c r="S43" s="208"/>
      <c r="T43" s="208"/>
      <c r="U43" s="208"/>
      <c r="V43" s="208"/>
      <c r="W43" s="208"/>
      <c r="X43" s="3"/>
    </row>
    <row r="44" spans="1:28" x14ac:dyDescent="0.15">
      <c r="H44" s="1">
        <v>7</v>
      </c>
      <c r="L44" s="3"/>
      <c r="M44" s="3"/>
      <c r="S44" s="3"/>
      <c r="T44" s="3"/>
      <c r="X44" s="3"/>
    </row>
    <row r="45" spans="1:28" ht="15" customHeight="1" x14ac:dyDescent="0.15">
      <c r="A45" s="225" t="s">
        <v>41</v>
      </c>
      <c r="B45" s="7">
        <v>9</v>
      </c>
      <c r="C45" s="207" t="s">
        <v>1210</v>
      </c>
      <c r="D45" s="207"/>
      <c r="E45" s="207"/>
      <c r="F45" s="207"/>
      <c r="G45" s="207"/>
      <c r="H45" s="6">
        <v>7</v>
      </c>
      <c r="I45" s="3"/>
      <c r="J45" s="3"/>
      <c r="P45" s="3"/>
      <c r="Q45" s="3"/>
      <c r="R45" s="3"/>
      <c r="S45" s="3"/>
      <c r="Y45" s="3"/>
      <c r="Z45" s="3"/>
      <c r="AA45" s="3"/>
      <c r="AB45" s="3"/>
    </row>
    <row r="46" spans="1:28" ht="13" x14ac:dyDescent="0.15">
      <c r="A46" s="226"/>
      <c r="D46" s="13" t="s">
        <v>1211</v>
      </c>
      <c r="E46" s="4" t="s">
        <v>46</v>
      </c>
      <c r="F46" s="4">
        <v>2</v>
      </c>
      <c r="G46" s="4">
        <v>2.5</v>
      </c>
      <c r="I46" s="3"/>
      <c r="J46" s="3"/>
      <c r="P46" s="3"/>
      <c r="Q46" s="3"/>
      <c r="R46" s="3"/>
      <c r="S46" s="3"/>
      <c r="Y46" s="3"/>
      <c r="Z46" s="3"/>
      <c r="AA46" s="3"/>
      <c r="AB46" s="3"/>
    </row>
    <row r="47" spans="1:28" ht="13" x14ac:dyDescent="0.15">
      <c r="A47" s="226"/>
      <c r="D47" s="13" t="s">
        <v>1212</v>
      </c>
      <c r="E47" s="4" t="s">
        <v>46</v>
      </c>
      <c r="F47" s="4">
        <v>2</v>
      </c>
      <c r="G47" s="4">
        <v>2.5</v>
      </c>
      <c r="I47" s="3"/>
      <c r="J47" s="3"/>
      <c r="P47" s="3"/>
      <c r="Q47" s="3"/>
      <c r="R47" s="3"/>
      <c r="S47" s="3"/>
      <c r="Y47" s="3"/>
      <c r="Z47" s="3"/>
      <c r="AA47" s="3"/>
      <c r="AB47" s="3"/>
    </row>
    <row r="48" spans="1:28" x14ac:dyDescent="0.15">
      <c r="A48" s="226"/>
      <c r="D48" s="15"/>
      <c r="H48" s="1">
        <v>2.5</v>
      </c>
      <c r="I48" s="3"/>
      <c r="J48" s="3"/>
      <c r="P48" s="3"/>
      <c r="Q48" s="3"/>
      <c r="W48" s="3"/>
      <c r="X48" s="3"/>
    </row>
    <row r="49" spans="1:29" ht="16.5" customHeight="1" x14ac:dyDescent="0.15">
      <c r="A49" s="226"/>
      <c r="B49" s="7">
        <v>13</v>
      </c>
      <c r="C49" s="207" t="s">
        <v>497</v>
      </c>
      <c r="D49" s="207"/>
      <c r="E49" s="207"/>
      <c r="F49" s="207"/>
      <c r="G49" s="207"/>
      <c r="I49" s="3"/>
      <c r="J49" s="3"/>
      <c r="P49" s="3"/>
      <c r="Q49" s="3"/>
      <c r="W49" s="3"/>
      <c r="X49" s="3"/>
    </row>
    <row r="50" spans="1:29" ht="13" x14ac:dyDescent="0.15">
      <c r="A50" s="226"/>
      <c r="D50" s="13" t="s">
        <v>1213</v>
      </c>
      <c r="E50" s="4" t="s">
        <v>12</v>
      </c>
      <c r="F50" s="4">
        <v>2</v>
      </c>
      <c r="G50" s="4">
        <v>2.5</v>
      </c>
      <c r="I50" s="3"/>
      <c r="J50" s="3"/>
      <c r="P50" s="3"/>
      <c r="Q50" s="3"/>
      <c r="W50" s="3"/>
      <c r="X50" s="3"/>
    </row>
    <row r="51" spans="1:29" x14ac:dyDescent="0.15">
      <c r="A51" s="226"/>
      <c r="D51" s="13"/>
      <c r="H51" s="1">
        <v>1.5</v>
      </c>
      <c r="I51" s="3"/>
      <c r="J51" s="3"/>
      <c r="P51" s="3"/>
      <c r="Q51" s="3"/>
      <c r="W51" s="3"/>
      <c r="X51" s="3"/>
    </row>
    <row r="52" spans="1:29" ht="14.25" customHeight="1" x14ac:dyDescent="0.15">
      <c r="A52" s="226"/>
      <c r="B52" s="7">
        <v>2</v>
      </c>
      <c r="C52" s="207" t="s">
        <v>449</v>
      </c>
      <c r="D52" s="207"/>
      <c r="E52" s="207"/>
      <c r="F52" s="207"/>
      <c r="G52" s="207"/>
      <c r="H52" s="1">
        <v>4</v>
      </c>
      <c r="I52" s="3"/>
      <c r="J52" s="3"/>
      <c r="P52" s="3"/>
      <c r="Q52" s="3"/>
      <c r="W52" s="3"/>
      <c r="X52" s="3"/>
    </row>
    <row r="53" spans="1:29" ht="13" x14ac:dyDescent="0.15">
      <c r="A53" s="226"/>
      <c r="D53" s="13" t="s">
        <v>450</v>
      </c>
      <c r="E53" s="4" t="s">
        <v>18</v>
      </c>
      <c r="F53" s="4">
        <v>2</v>
      </c>
      <c r="G53" s="4">
        <v>2</v>
      </c>
      <c r="I53" s="3"/>
      <c r="J53" s="3"/>
      <c r="P53" s="3"/>
      <c r="Q53" s="3"/>
      <c r="W53" s="3"/>
      <c r="X53" s="3"/>
    </row>
    <row r="54" spans="1:29" x14ac:dyDescent="0.15">
      <c r="A54" s="227"/>
      <c r="B54" s="210" t="s">
        <v>25</v>
      </c>
      <c r="C54" s="210"/>
      <c r="D54" s="210"/>
      <c r="E54" s="16"/>
      <c r="F54" s="17">
        <f>SUM(F45:F53)</f>
        <v>8</v>
      </c>
      <c r="G54" s="17">
        <f>SUM(G46:G53)</f>
        <v>9.5</v>
      </c>
      <c r="I54" s="208">
        <v>9.5</v>
      </c>
      <c r="J54" s="208"/>
      <c r="K54" s="208"/>
      <c r="L54" s="208"/>
      <c r="M54" s="208"/>
      <c r="N54" s="208"/>
      <c r="O54" s="208"/>
      <c r="P54" s="208"/>
      <c r="Q54" s="208"/>
      <c r="R54" s="208"/>
    </row>
    <row r="55" spans="1:29" x14ac:dyDescent="0.15">
      <c r="A55" s="35"/>
      <c r="X55" s="3"/>
    </row>
    <row r="56" spans="1:29" ht="14" x14ac:dyDescent="0.15">
      <c r="A56" s="225" t="s">
        <v>50</v>
      </c>
      <c r="B56" s="7">
        <v>10</v>
      </c>
      <c r="C56" s="207" t="s">
        <v>1214</v>
      </c>
      <c r="D56" s="207"/>
      <c r="E56" s="207"/>
      <c r="F56" s="207"/>
      <c r="G56" s="207"/>
      <c r="H56" s="6"/>
      <c r="I56" s="3"/>
      <c r="J56" s="3"/>
      <c r="P56" s="3"/>
      <c r="Q56" s="3"/>
      <c r="W56" s="3"/>
      <c r="X56" s="3"/>
      <c r="AC56" s="18"/>
    </row>
    <row r="57" spans="1:29" ht="14" x14ac:dyDescent="0.15">
      <c r="A57" s="226"/>
      <c r="D57" s="13" t="s">
        <v>1215</v>
      </c>
      <c r="E57" s="4" t="s">
        <v>46</v>
      </c>
      <c r="F57" s="4">
        <v>1</v>
      </c>
      <c r="G57" s="4">
        <v>2.5</v>
      </c>
      <c r="H57" s="6"/>
      <c r="I57" s="3"/>
      <c r="J57" s="3"/>
      <c r="P57" s="3"/>
      <c r="Q57" s="3"/>
      <c r="W57" s="3"/>
      <c r="X57" s="3"/>
      <c r="AC57" s="18"/>
    </row>
    <row r="58" spans="1:29" ht="14" x14ac:dyDescent="0.15">
      <c r="A58" s="226"/>
      <c r="D58" s="13" t="s">
        <v>506</v>
      </c>
      <c r="E58" s="4" t="s">
        <v>46</v>
      </c>
      <c r="F58" s="4">
        <v>2</v>
      </c>
      <c r="G58" s="4">
        <v>2.5</v>
      </c>
      <c r="H58" s="6"/>
      <c r="I58" s="3"/>
      <c r="J58" s="3"/>
      <c r="P58" s="3"/>
      <c r="Q58" s="3"/>
      <c r="W58" s="3"/>
      <c r="X58" s="3"/>
      <c r="AC58" s="18"/>
    </row>
    <row r="59" spans="1:29" ht="14" x14ac:dyDescent="0.15">
      <c r="A59" s="226"/>
      <c r="E59" s="3"/>
      <c r="F59" s="3"/>
      <c r="I59" s="3"/>
      <c r="J59" s="3"/>
      <c r="P59" s="3"/>
      <c r="Q59" s="3"/>
      <c r="W59" s="3"/>
      <c r="X59" s="3"/>
      <c r="AC59" s="18"/>
    </row>
    <row r="60" spans="1:29" ht="14" x14ac:dyDescent="0.15">
      <c r="A60" s="226"/>
      <c r="B60" s="7">
        <v>14</v>
      </c>
      <c r="C60" s="207" t="s">
        <v>1216</v>
      </c>
      <c r="D60" s="207"/>
      <c r="E60" s="207"/>
      <c r="F60" s="207"/>
      <c r="G60" s="207"/>
      <c r="I60" s="3"/>
      <c r="J60" s="3"/>
      <c r="P60" s="3"/>
      <c r="Q60" s="3"/>
      <c r="W60" s="3"/>
      <c r="X60" s="3"/>
      <c r="AC60" s="18"/>
    </row>
    <row r="61" spans="1:29" ht="14" x14ac:dyDescent="0.15">
      <c r="A61" s="226"/>
      <c r="D61" s="13" t="s">
        <v>1217</v>
      </c>
      <c r="E61" s="4" t="s">
        <v>12</v>
      </c>
      <c r="F61" s="4">
        <v>2</v>
      </c>
      <c r="G61" s="4">
        <v>5</v>
      </c>
      <c r="I61" s="3"/>
      <c r="J61" s="3"/>
      <c r="P61" s="3"/>
      <c r="Q61" s="3"/>
      <c r="W61" s="3"/>
      <c r="X61" s="3"/>
      <c r="AC61" s="18"/>
    </row>
    <row r="62" spans="1:29" ht="14" x14ac:dyDescent="0.15">
      <c r="A62" s="226"/>
      <c r="H62" s="3"/>
      <c r="I62" s="3"/>
      <c r="J62" s="3"/>
      <c r="P62" s="3"/>
      <c r="Q62" s="3"/>
      <c r="W62" s="3"/>
      <c r="X62" s="3"/>
      <c r="AC62" s="18"/>
    </row>
    <row r="63" spans="1:29" ht="14" x14ac:dyDescent="0.15">
      <c r="A63" s="226"/>
      <c r="B63" s="7">
        <v>2</v>
      </c>
      <c r="C63" s="207" t="s">
        <v>449</v>
      </c>
      <c r="D63" s="207"/>
      <c r="E63" s="207"/>
      <c r="F63" s="207"/>
      <c r="G63" s="207"/>
      <c r="I63" s="3"/>
      <c r="J63" s="3"/>
      <c r="P63" s="3"/>
      <c r="Q63" s="3"/>
      <c r="W63" s="3"/>
      <c r="X63" s="3"/>
      <c r="AC63" s="18"/>
    </row>
    <row r="64" spans="1:29" ht="13" x14ac:dyDescent="0.15">
      <c r="A64" s="227"/>
      <c r="D64" s="13" t="s">
        <v>509</v>
      </c>
      <c r="E64" s="4" t="s">
        <v>54</v>
      </c>
      <c r="F64" s="4">
        <v>2</v>
      </c>
      <c r="G64" s="4">
        <v>3</v>
      </c>
      <c r="H64" s="14"/>
      <c r="I64" s="1">
        <v>10</v>
      </c>
      <c r="N64" s="3"/>
      <c r="O64" s="3"/>
      <c r="V64" s="3"/>
      <c r="W64" s="3"/>
      <c r="X64" s="3"/>
    </row>
    <row r="65" spans="1:28" x14ac:dyDescent="0.15">
      <c r="A65" s="25"/>
      <c r="B65" s="210" t="s">
        <v>25</v>
      </c>
      <c r="C65" s="210"/>
      <c r="D65" s="210"/>
      <c r="E65" s="16"/>
      <c r="F65" s="17">
        <f>SUM(F56:F64)</f>
        <v>7</v>
      </c>
      <c r="G65" s="17">
        <f>SUM(G56:G64)</f>
        <v>13</v>
      </c>
      <c r="I65" s="208">
        <v>13</v>
      </c>
      <c r="J65" s="208"/>
      <c r="K65" s="208"/>
      <c r="L65" s="208"/>
      <c r="M65" s="208"/>
      <c r="N65" s="208"/>
      <c r="O65" s="208"/>
      <c r="P65" s="208"/>
      <c r="Q65" s="208"/>
      <c r="R65" s="208"/>
      <c r="S65" s="208"/>
      <c r="T65" s="208"/>
      <c r="U65" s="208"/>
    </row>
    <row r="67" spans="1:28" ht="13.5" customHeight="1" x14ac:dyDescent="0.15">
      <c r="A67" s="225" t="s">
        <v>58</v>
      </c>
      <c r="B67" s="7">
        <v>11</v>
      </c>
      <c r="C67" s="207" t="s">
        <v>1218</v>
      </c>
      <c r="D67" s="207"/>
      <c r="E67" s="207"/>
      <c r="F67" s="207"/>
      <c r="G67" s="207"/>
      <c r="H67" s="6"/>
      <c r="M67" s="3"/>
      <c r="N67" s="3"/>
      <c r="S67" s="3"/>
      <c r="T67" s="3"/>
      <c r="Y67" s="3"/>
    </row>
    <row r="68" spans="1:28" ht="13" x14ac:dyDescent="0.15">
      <c r="A68" s="226"/>
      <c r="D68" s="13" t="s">
        <v>1219</v>
      </c>
      <c r="E68" s="4" t="s">
        <v>46</v>
      </c>
      <c r="F68" s="4">
        <v>2</v>
      </c>
      <c r="G68" s="4">
        <v>2.5</v>
      </c>
      <c r="M68" s="3"/>
      <c r="N68" s="3"/>
      <c r="S68" s="3"/>
      <c r="T68" s="3"/>
      <c r="Y68" s="3"/>
    </row>
    <row r="69" spans="1:28" ht="13" x14ac:dyDescent="0.15">
      <c r="A69" s="226"/>
      <c r="D69" s="13" t="s">
        <v>512</v>
      </c>
      <c r="E69" s="4" t="s">
        <v>46</v>
      </c>
      <c r="F69" s="4">
        <v>2</v>
      </c>
      <c r="G69" s="4">
        <v>2.5</v>
      </c>
      <c r="M69" s="3"/>
      <c r="N69" s="3"/>
      <c r="S69" s="3"/>
      <c r="T69" s="3"/>
      <c r="Y69" s="3"/>
    </row>
    <row r="70" spans="1:28" x14ac:dyDescent="0.15">
      <c r="A70" s="226"/>
      <c r="D70" s="15"/>
      <c r="I70" s="3"/>
      <c r="J70" s="3"/>
      <c r="P70" s="3"/>
      <c r="Q70" s="3"/>
      <c r="W70" s="3"/>
      <c r="X70" s="3"/>
    </row>
    <row r="71" spans="1:28" ht="14.25" customHeight="1" x14ac:dyDescent="0.15">
      <c r="A71" s="226"/>
      <c r="B71" s="7">
        <v>15</v>
      </c>
      <c r="C71" s="207" t="s">
        <v>1220</v>
      </c>
      <c r="D71" s="207"/>
      <c r="E71" s="207"/>
      <c r="F71" s="207"/>
      <c r="G71" s="207"/>
      <c r="I71" s="3"/>
      <c r="J71" s="3"/>
      <c r="P71" s="3"/>
      <c r="Q71" s="3"/>
      <c r="W71" s="3"/>
      <c r="X71" s="3"/>
    </row>
    <row r="72" spans="1:28" ht="13" x14ac:dyDescent="0.15">
      <c r="A72" s="226"/>
      <c r="D72" s="13" t="s">
        <v>1221</v>
      </c>
      <c r="E72" s="4" t="s">
        <v>12</v>
      </c>
      <c r="F72" s="4">
        <v>2</v>
      </c>
      <c r="G72" s="4">
        <v>5</v>
      </c>
      <c r="I72" s="3"/>
      <c r="J72" s="3"/>
      <c r="P72" s="3"/>
      <c r="Q72" s="3"/>
      <c r="W72" s="3"/>
      <c r="X72" s="3"/>
    </row>
    <row r="73" spans="1:28" x14ac:dyDescent="0.15">
      <c r="A73" s="226"/>
      <c r="D73" s="13"/>
      <c r="I73" s="3"/>
      <c r="J73" s="3"/>
      <c r="P73" s="3"/>
      <c r="Q73" s="3"/>
      <c r="W73" s="3"/>
      <c r="X73" s="3"/>
    </row>
    <row r="74" spans="1:28" ht="15" customHeight="1" x14ac:dyDescent="0.15">
      <c r="A74" s="226"/>
      <c r="B74" s="7">
        <v>3</v>
      </c>
      <c r="C74" s="207" t="s">
        <v>462</v>
      </c>
      <c r="D74" s="207"/>
      <c r="E74" s="207"/>
      <c r="F74" s="207"/>
      <c r="G74" s="207"/>
      <c r="I74" s="3"/>
      <c r="J74" s="3"/>
      <c r="P74" s="3"/>
      <c r="Q74" s="3"/>
      <c r="W74" s="3"/>
      <c r="X74" s="3"/>
    </row>
    <row r="75" spans="1:28" ht="69" customHeight="1" x14ac:dyDescent="0.15">
      <c r="A75" s="226"/>
      <c r="D75" s="19" t="s">
        <v>463</v>
      </c>
      <c r="E75" s="4" t="s">
        <v>12</v>
      </c>
      <c r="F75" s="4">
        <v>2</v>
      </c>
      <c r="G75" s="4">
        <v>2</v>
      </c>
      <c r="I75" s="3"/>
      <c r="J75" s="3"/>
      <c r="P75" s="3"/>
      <c r="Q75" s="3"/>
      <c r="W75" s="3"/>
      <c r="X75" s="3"/>
    </row>
    <row r="76" spans="1:28" ht="13" x14ac:dyDescent="0.15">
      <c r="A76" s="226"/>
      <c r="D76" s="13" t="s">
        <v>1222</v>
      </c>
      <c r="E76" s="4" t="s">
        <v>46</v>
      </c>
      <c r="F76" s="4">
        <v>2</v>
      </c>
      <c r="G76" s="4">
        <v>3</v>
      </c>
      <c r="I76" s="3"/>
      <c r="J76" s="3"/>
      <c r="P76" s="3"/>
      <c r="Q76" s="3"/>
      <c r="W76" s="3"/>
      <c r="X76" s="3"/>
    </row>
    <row r="77" spans="1:28" x14ac:dyDescent="0.15">
      <c r="A77" s="227"/>
      <c r="B77" s="241" t="s">
        <v>25</v>
      </c>
      <c r="C77" s="210"/>
      <c r="D77" s="210"/>
      <c r="E77" s="16"/>
      <c r="F77" s="17">
        <f>SUM(F68:F76)</f>
        <v>10</v>
      </c>
      <c r="G77" s="17">
        <f>SUM(G67:G76)</f>
        <v>15</v>
      </c>
      <c r="H77" s="14"/>
      <c r="I77" s="208">
        <v>15</v>
      </c>
      <c r="J77" s="208"/>
      <c r="K77" s="208"/>
      <c r="L77" s="208"/>
      <c r="M77" s="208"/>
      <c r="N77" s="208"/>
      <c r="O77" s="208"/>
      <c r="P77" s="208"/>
      <c r="Q77" s="208"/>
      <c r="R77" s="208"/>
      <c r="S77" s="208"/>
      <c r="T77" s="208"/>
      <c r="U77" s="208"/>
      <c r="V77" s="208"/>
      <c r="W77" s="208"/>
      <c r="AA77" s="3"/>
      <c r="AB77" s="3"/>
    </row>
    <row r="78" spans="1:28" x14ac:dyDescent="0.15">
      <c r="I78" s="3"/>
      <c r="J78" s="3"/>
      <c r="P78" s="3"/>
      <c r="Q78" s="3"/>
      <c r="W78" s="3"/>
    </row>
    <row r="79" spans="1:28" ht="15" customHeight="1" x14ac:dyDescent="0.15">
      <c r="A79" s="225" t="s">
        <v>62</v>
      </c>
      <c r="B79" s="7">
        <v>12</v>
      </c>
      <c r="C79" s="207" t="s">
        <v>1223</v>
      </c>
      <c r="D79" s="207"/>
      <c r="E79" s="207"/>
      <c r="F79" s="207"/>
      <c r="G79" s="207"/>
      <c r="H79" s="6"/>
      <c r="M79" s="3"/>
      <c r="N79" s="3"/>
      <c r="S79" s="3"/>
      <c r="T79" s="3"/>
      <c r="Y79" s="3"/>
    </row>
    <row r="80" spans="1:28" ht="13" x14ac:dyDescent="0.15">
      <c r="A80" s="226"/>
      <c r="D80" s="13" t="s">
        <v>517</v>
      </c>
      <c r="E80" s="4" t="s">
        <v>46</v>
      </c>
      <c r="F80" s="4">
        <v>2</v>
      </c>
      <c r="G80" s="4">
        <v>2.5</v>
      </c>
      <c r="M80" s="3"/>
      <c r="N80" s="3"/>
      <c r="S80" s="3"/>
      <c r="T80" s="3"/>
      <c r="Y80" s="3"/>
    </row>
    <row r="81" spans="1:26" x14ac:dyDescent="0.15">
      <c r="A81" s="226"/>
      <c r="D81" s="15"/>
      <c r="I81" s="3"/>
      <c r="J81" s="3"/>
      <c r="P81" s="3"/>
      <c r="Q81" s="3"/>
      <c r="W81" s="3"/>
      <c r="X81" s="3"/>
    </row>
    <row r="82" spans="1:26" ht="14.25" customHeight="1" x14ac:dyDescent="0.15">
      <c r="A82" s="226"/>
      <c r="B82" s="7">
        <v>17</v>
      </c>
      <c r="C82" s="207" t="s">
        <v>1224</v>
      </c>
      <c r="D82" s="207"/>
      <c r="E82" s="207"/>
      <c r="F82" s="207"/>
      <c r="G82" s="207"/>
      <c r="I82" s="3"/>
      <c r="J82" s="3"/>
      <c r="P82" s="3"/>
      <c r="Q82" s="3"/>
      <c r="W82" s="3"/>
      <c r="X82" s="3"/>
    </row>
    <row r="83" spans="1:26" ht="13" x14ac:dyDescent="0.15">
      <c r="A83" s="226"/>
      <c r="D83" s="13" t="s">
        <v>1225</v>
      </c>
      <c r="E83" s="4" t="s">
        <v>12</v>
      </c>
      <c r="F83" s="4">
        <v>2</v>
      </c>
      <c r="G83" s="4">
        <v>7.5</v>
      </c>
      <c r="I83" s="3"/>
      <c r="J83" s="3"/>
      <c r="P83" s="3"/>
      <c r="Q83" s="3"/>
      <c r="W83" s="3"/>
      <c r="X83" s="3"/>
    </row>
    <row r="84" spans="1:26" x14ac:dyDescent="0.15">
      <c r="A84" s="226"/>
      <c r="D84" s="13"/>
      <c r="I84" s="3"/>
      <c r="J84" s="3"/>
      <c r="P84" s="3"/>
      <c r="Q84" s="3"/>
      <c r="W84" s="3"/>
      <c r="X84" s="3"/>
    </row>
    <row r="85" spans="1:26" x14ac:dyDescent="0.15">
      <c r="A85" s="226"/>
      <c r="B85" s="7">
        <v>4</v>
      </c>
      <c r="C85" s="207" t="s">
        <v>520</v>
      </c>
      <c r="D85" s="207"/>
      <c r="E85" s="207"/>
      <c r="F85" s="207"/>
      <c r="G85" s="207"/>
      <c r="I85" s="3"/>
      <c r="J85" s="3"/>
      <c r="P85" s="3"/>
      <c r="Q85" s="3"/>
      <c r="W85" s="3"/>
      <c r="X85" s="3"/>
    </row>
    <row r="86" spans="1:26" ht="13" x14ac:dyDescent="0.15">
      <c r="A86" s="226"/>
      <c r="D86" s="13" t="s">
        <v>64</v>
      </c>
      <c r="E86" s="4" t="s">
        <v>65</v>
      </c>
      <c r="F86" s="4">
        <v>1</v>
      </c>
      <c r="G86" s="4">
        <v>5</v>
      </c>
      <c r="I86" s="3"/>
      <c r="J86" s="3"/>
      <c r="P86" s="3"/>
      <c r="Q86" s="3"/>
      <c r="W86" s="3"/>
      <c r="X86" s="3"/>
    </row>
    <row r="87" spans="1:26" x14ac:dyDescent="0.15">
      <c r="A87" s="227"/>
      <c r="B87" s="241" t="s">
        <v>25</v>
      </c>
      <c r="C87" s="210"/>
      <c r="D87" s="210"/>
      <c r="E87" s="16"/>
      <c r="F87" s="17">
        <f>SUM(F80:F86)</f>
        <v>5</v>
      </c>
      <c r="G87" s="17">
        <f>SUM(G79:G86)</f>
        <v>15</v>
      </c>
      <c r="H87" s="14"/>
      <c r="I87" s="208">
        <v>15</v>
      </c>
      <c r="J87" s="208"/>
      <c r="K87" s="208"/>
      <c r="L87" s="208"/>
      <c r="M87" s="208"/>
      <c r="N87" s="208"/>
      <c r="O87" s="208"/>
      <c r="P87" s="208"/>
      <c r="Q87" s="208"/>
      <c r="R87" s="208"/>
      <c r="S87" s="208"/>
      <c r="T87" s="208"/>
      <c r="U87" s="208"/>
      <c r="V87" s="208"/>
      <c r="W87" s="208"/>
      <c r="Z87" s="3"/>
    </row>
    <row r="88" spans="1:26" x14ac:dyDescent="0.15">
      <c r="J88" s="3"/>
      <c r="K88" s="3"/>
      <c r="R88" s="3"/>
      <c r="S88" s="3"/>
      <c r="Z88" s="3"/>
    </row>
    <row r="89" spans="1:26" ht="12.75" customHeight="1" x14ac:dyDescent="0.15">
      <c r="A89" s="226" t="s">
        <v>66</v>
      </c>
      <c r="B89" s="7">
        <v>17</v>
      </c>
      <c r="C89" s="207" t="s">
        <v>1224</v>
      </c>
      <c r="D89" s="207"/>
      <c r="E89" s="207"/>
      <c r="F89" s="207"/>
      <c r="G89" s="207"/>
      <c r="I89" s="3"/>
      <c r="J89" s="3"/>
      <c r="P89" s="3"/>
      <c r="Q89" s="3"/>
      <c r="W89" s="3"/>
    </row>
    <row r="90" spans="1:26" ht="24" customHeight="1" x14ac:dyDescent="0.15">
      <c r="A90" s="226"/>
      <c r="D90" s="13" t="s">
        <v>1226</v>
      </c>
      <c r="E90" s="4" t="s">
        <v>18</v>
      </c>
      <c r="F90" s="4">
        <v>2</v>
      </c>
      <c r="G90" s="4">
        <v>2.5</v>
      </c>
      <c r="I90" s="3"/>
      <c r="J90" s="3"/>
      <c r="P90" s="3"/>
      <c r="Q90" s="3"/>
      <c r="W90" s="3"/>
    </row>
    <row r="91" spans="1:26" x14ac:dyDescent="0.15">
      <c r="A91" s="226"/>
      <c r="D91" s="13"/>
      <c r="I91" s="3"/>
      <c r="J91" s="3"/>
      <c r="P91" s="3"/>
      <c r="Q91" s="3"/>
      <c r="W91" s="3"/>
    </row>
    <row r="92" spans="1:26" x14ac:dyDescent="0.15">
      <c r="A92" s="226"/>
      <c r="B92" s="7"/>
      <c r="C92" s="207" t="s">
        <v>254</v>
      </c>
      <c r="D92" s="207"/>
      <c r="E92" s="207"/>
      <c r="F92" s="207"/>
      <c r="G92" s="207"/>
      <c r="I92" s="3"/>
      <c r="J92" s="3"/>
      <c r="P92" s="3"/>
      <c r="Q92" s="3"/>
      <c r="W92" s="3"/>
    </row>
    <row r="93" spans="1:26" ht="57.5" customHeight="1" x14ac:dyDescent="0.15">
      <c r="A93" s="226"/>
      <c r="D93" s="47" t="s">
        <v>522</v>
      </c>
      <c r="E93" s="4"/>
      <c r="F93" s="4">
        <v>0</v>
      </c>
      <c r="G93" s="4">
        <v>5</v>
      </c>
      <c r="I93" s="3"/>
      <c r="J93" s="3"/>
      <c r="P93" s="3"/>
      <c r="Q93" s="3"/>
      <c r="W93" s="3"/>
    </row>
    <row r="94" spans="1:26" x14ac:dyDescent="0.15">
      <c r="A94" s="227"/>
      <c r="B94" s="241" t="s">
        <v>25</v>
      </c>
      <c r="C94" s="210"/>
      <c r="D94" s="210"/>
      <c r="E94" s="16"/>
      <c r="F94" s="17">
        <f>SUM(F89:F90)</f>
        <v>2</v>
      </c>
      <c r="G94" s="17">
        <f>SUM(G89:G93)</f>
        <v>7.5</v>
      </c>
      <c r="H94" s="14"/>
      <c r="I94" s="208">
        <v>7.5</v>
      </c>
      <c r="J94" s="208"/>
      <c r="K94" s="208"/>
      <c r="L94" s="208"/>
      <c r="M94" s="208"/>
      <c r="N94" s="208"/>
      <c r="O94" s="208"/>
      <c r="P94" s="208"/>
      <c r="R94" s="3"/>
      <c r="W94" s="3"/>
      <c r="X94" s="3"/>
    </row>
    <row r="95" spans="1:26" x14ac:dyDescent="0.15">
      <c r="I95" s="3"/>
      <c r="J95" s="3"/>
      <c r="M95" s="3"/>
      <c r="N95" s="3"/>
      <c r="Q95" s="3"/>
      <c r="R95" s="3"/>
      <c r="U95" s="3"/>
      <c r="V95" s="3"/>
      <c r="Y95" s="3"/>
      <c r="Z95" s="3"/>
    </row>
    <row r="96" spans="1:26" x14ac:dyDescent="0.15">
      <c r="A96" s="10" t="s">
        <v>73</v>
      </c>
      <c r="B96" s="8"/>
      <c r="C96" s="8"/>
      <c r="D96" s="8"/>
      <c r="E96" s="9"/>
      <c r="F96" s="10">
        <f>F94+F87+F77+F65+F54+F43+F28+F16</f>
        <v>64</v>
      </c>
      <c r="G96" s="10">
        <f>G94+G87+G77+G65+G54+G43+G28+G16</f>
        <v>100</v>
      </c>
    </row>
  </sheetData>
  <sheetProtection sheet="1" scenarios="1"/>
  <mergeCells count="59">
    <mergeCell ref="A6:A16"/>
    <mergeCell ref="C6:G6"/>
    <mergeCell ref="C14:G14"/>
    <mergeCell ref="A1:AB1"/>
    <mergeCell ref="A3:A4"/>
    <mergeCell ref="B3:D4"/>
    <mergeCell ref="E3:E4"/>
    <mergeCell ref="F3:F4"/>
    <mergeCell ref="G3:G4"/>
    <mergeCell ref="I3:AB3"/>
    <mergeCell ref="I4:M4"/>
    <mergeCell ref="N4:R4"/>
    <mergeCell ref="S4:W4"/>
    <mergeCell ref="X4:AB4"/>
    <mergeCell ref="B16:D16"/>
    <mergeCell ref="I16:U16"/>
    <mergeCell ref="A45:A54"/>
    <mergeCell ref="C45:G45"/>
    <mergeCell ref="C49:G49"/>
    <mergeCell ref="C30:G30"/>
    <mergeCell ref="B54:D54"/>
    <mergeCell ref="A30:A43"/>
    <mergeCell ref="C34:G34"/>
    <mergeCell ref="A18:A28"/>
    <mergeCell ref="C18:G18"/>
    <mergeCell ref="C23:G23"/>
    <mergeCell ref="B28:D28"/>
    <mergeCell ref="C37:G37"/>
    <mergeCell ref="C26:G26"/>
    <mergeCell ref="C56:G56"/>
    <mergeCell ref="C60:G60"/>
    <mergeCell ref="C52:G52"/>
    <mergeCell ref="I28:U28"/>
    <mergeCell ref="C41:G41"/>
    <mergeCell ref="B43:D43"/>
    <mergeCell ref="I43:W43"/>
    <mergeCell ref="I54:R54"/>
    <mergeCell ref="C63:G63"/>
    <mergeCell ref="A79:A87"/>
    <mergeCell ref="C79:G79"/>
    <mergeCell ref="C82:G82"/>
    <mergeCell ref="C85:G85"/>
    <mergeCell ref="B87:D87"/>
    <mergeCell ref="C11:G11"/>
    <mergeCell ref="A56:A64"/>
    <mergeCell ref="I65:U65"/>
    <mergeCell ref="A89:A94"/>
    <mergeCell ref="C89:G89"/>
    <mergeCell ref="C92:G92"/>
    <mergeCell ref="B94:D94"/>
    <mergeCell ref="I94:P94"/>
    <mergeCell ref="B65:D65"/>
    <mergeCell ref="I87:W87"/>
    <mergeCell ref="A67:A77"/>
    <mergeCell ref="C67:G67"/>
    <mergeCell ref="C71:G71"/>
    <mergeCell ref="C74:G74"/>
    <mergeCell ref="B77:D77"/>
    <mergeCell ref="I77:W77"/>
  </mergeCells>
  <pageMargins left="0.39370078740157483" right="0.39370078740157483" top="0.78740157480314965" bottom="0.78740157480314965" header="0.31496062992125984" footer="0.31496062992125984"/>
  <pageSetup paperSize="9" scale="60" fitToHeight="0" orientation="portrait" r:id="rId1"/>
  <headerFooter>
    <oddFooter>&amp;L30.11.2020&amp;CBachelorstudium Lehramt Sekundarstufe (Allgemeinbildung)&amp;R&amp;P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114"/>
  <sheetViews>
    <sheetView view="pageLayout" topLeftCell="A92"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1227</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76" t="s">
        <v>9</v>
      </c>
      <c r="B6" s="90">
        <v>1</v>
      </c>
      <c r="C6" s="277" t="s">
        <v>1228</v>
      </c>
      <c r="D6" s="277"/>
      <c r="E6" s="277"/>
      <c r="F6" s="277"/>
      <c r="G6" s="277"/>
      <c r="H6" s="6"/>
      <c r="I6" s="3"/>
      <c r="J6" s="3"/>
      <c r="P6" s="3"/>
      <c r="Q6" s="3"/>
      <c r="W6" s="3"/>
      <c r="X6" s="3"/>
    </row>
    <row r="7" spans="1:28" ht="15" x14ac:dyDescent="0.2">
      <c r="A7" s="276"/>
      <c r="B7"/>
      <c r="C7"/>
      <c r="D7" s="91" t="s">
        <v>1229</v>
      </c>
      <c r="E7" s="44" t="s">
        <v>1230</v>
      </c>
      <c r="F7" s="154">
        <v>4</v>
      </c>
      <c r="G7" s="155">
        <v>3</v>
      </c>
      <c r="H7" s="1">
        <v>1</v>
      </c>
      <c r="I7" s="3"/>
      <c r="J7" s="3"/>
      <c r="P7" s="3"/>
      <c r="Q7" s="3"/>
      <c r="W7" s="3"/>
      <c r="X7" s="3"/>
    </row>
    <row r="8" spans="1:28" ht="15" x14ac:dyDescent="0.2">
      <c r="A8" s="276"/>
      <c r="B8"/>
      <c r="C8"/>
      <c r="D8" s="156" t="s">
        <v>1231</v>
      </c>
      <c r="E8" s="44" t="s">
        <v>426</v>
      </c>
      <c r="F8" s="154">
        <v>3</v>
      </c>
      <c r="G8" s="92">
        <v>2</v>
      </c>
      <c r="H8" s="1">
        <v>2</v>
      </c>
      <c r="I8" s="3"/>
      <c r="J8" s="3"/>
      <c r="P8" s="3"/>
      <c r="Q8" s="3"/>
      <c r="W8" s="3"/>
      <c r="X8" s="3"/>
    </row>
    <row r="9" spans="1:28" ht="15" x14ac:dyDescent="0.2">
      <c r="A9" s="276"/>
      <c r="B9"/>
      <c r="C9"/>
      <c r="D9" s="91" t="s">
        <v>1232</v>
      </c>
      <c r="E9" s="44" t="s">
        <v>1233</v>
      </c>
      <c r="F9" s="154">
        <v>2</v>
      </c>
      <c r="G9" s="92">
        <v>1</v>
      </c>
      <c r="I9" s="3"/>
      <c r="J9" s="3"/>
      <c r="P9" s="3"/>
      <c r="Q9" s="3"/>
      <c r="W9" s="3"/>
      <c r="X9" s="3"/>
    </row>
    <row r="10" spans="1:28" ht="15" x14ac:dyDescent="0.2">
      <c r="A10" s="276"/>
      <c r="B10"/>
      <c r="C10"/>
      <c r="D10" s="91"/>
      <c r="E10" s="104"/>
      <c r="F10" s="104"/>
      <c r="G10" s="104"/>
      <c r="I10" s="3"/>
      <c r="J10" s="3"/>
      <c r="P10" s="3"/>
      <c r="Q10" s="3"/>
      <c r="W10" s="3"/>
      <c r="X10" s="3"/>
    </row>
    <row r="11" spans="1:28" x14ac:dyDescent="0.15">
      <c r="A11" s="276"/>
      <c r="B11" s="90">
        <v>3</v>
      </c>
      <c r="C11" s="278" t="s">
        <v>1234</v>
      </c>
      <c r="D11" s="278"/>
      <c r="E11" s="278"/>
      <c r="F11" s="278"/>
      <c r="G11" s="278"/>
      <c r="I11" s="3"/>
      <c r="J11" s="3"/>
      <c r="P11" s="3"/>
      <c r="Q11" s="3"/>
      <c r="W11" s="3"/>
      <c r="X11" s="3"/>
    </row>
    <row r="12" spans="1:28" ht="15" x14ac:dyDescent="0.2">
      <c r="A12" s="276"/>
      <c r="B12"/>
      <c r="C12"/>
      <c r="D12" s="91" t="s">
        <v>1235</v>
      </c>
      <c r="E12" s="92" t="s">
        <v>21</v>
      </c>
      <c r="F12" s="92">
        <v>2</v>
      </c>
      <c r="G12" s="92">
        <v>2</v>
      </c>
      <c r="I12" s="3"/>
      <c r="J12" s="3"/>
      <c r="P12" s="3"/>
      <c r="Q12" s="3"/>
      <c r="W12" s="3"/>
      <c r="X12" s="3"/>
    </row>
    <row r="13" spans="1:28" ht="15" x14ac:dyDescent="0.2">
      <c r="A13" s="276"/>
      <c r="B13"/>
      <c r="C13"/>
      <c r="D13" s="91" t="s">
        <v>1236</v>
      </c>
      <c r="E13" s="44" t="s">
        <v>426</v>
      </c>
      <c r="F13" s="92">
        <v>2</v>
      </c>
      <c r="G13" s="92">
        <v>2</v>
      </c>
      <c r="I13" s="3"/>
      <c r="J13" s="3"/>
      <c r="P13" s="3"/>
      <c r="Q13" s="3"/>
      <c r="W13" s="3"/>
      <c r="X13" s="3"/>
    </row>
    <row r="14" spans="1:28" ht="15" x14ac:dyDescent="0.2">
      <c r="A14" s="276"/>
      <c r="B14"/>
      <c r="C14"/>
      <c r="D14" s="91"/>
      <c r="E14" s="104"/>
      <c r="F14" s="104"/>
      <c r="G14" s="104"/>
      <c r="I14" s="3"/>
      <c r="J14" s="3"/>
      <c r="P14" s="3"/>
      <c r="Q14" s="3"/>
      <c r="W14" s="3"/>
      <c r="X14" s="3"/>
    </row>
    <row r="15" spans="1:28" ht="13.5" customHeight="1" x14ac:dyDescent="0.15">
      <c r="A15" s="276"/>
      <c r="B15" s="90">
        <v>4</v>
      </c>
      <c r="C15" s="279" t="s">
        <v>1383</v>
      </c>
      <c r="D15" s="279"/>
      <c r="E15" s="279"/>
      <c r="F15" s="279"/>
      <c r="G15" s="279"/>
      <c r="I15" s="3"/>
      <c r="J15" s="3"/>
      <c r="P15" s="3"/>
      <c r="Q15" s="3"/>
      <c r="W15" s="3"/>
      <c r="X15" s="3"/>
    </row>
    <row r="16" spans="1:28" ht="15" x14ac:dyDescent="0.2">
      <c r="A16" s="276"/>
      <c r="B16"/>
      <c r="C16"/>
      <c r="D16" s="156" t="s">
        <v>1237</v>
      </c>
      <c r="E16" s="92" t="s">
        <v>18</v>
      </c>
      <c r="F16" s="92">
        <v>2</v>
      </c>
      <c r="G16" s="92">
        <v>2</v>
      </c>
      <c r="I16" s="3"/>
      <c r="J16" s="3"/>
      <c r="P16" s="3"/>
      <c r="Q16" s="3"/>
      <c r="W16" s="3"/>
      <c r="X16" s="3"/>
    </row>
    <row r="17" spans="1:26" ht="15" x14ac:dyDescent="0.2">
      <c r="A17" s="276"/>
      <c r="B17"/>
      <c r="C17"/>
      <c r="D17" s="91" t="s">
        <v>1238</v>
      </c>
      <c r="E17" s="92" t="s">
        <v>46</v>
      </c>
      <c r="F17" s="92">
        <v>1</v>
      </c>
      <c r="G17" s="92">
        <v>1</v>
      </c>
      <c r="I17" s="3"/>
      <c r="J17" s="3"/>
      <c r="P17" s="3"/>
      <c r="Q17" s="3"/>
      <c r="W17" s="3"/>
      <c r="X17" s="3"/>
    </row>
    <row r="18" spans="1:26" x14ac:dyDescent="0.15">
      <c r="A18" s="276"/>
      <c r="B18" s="280" t="s">
        <v>25</v>
      </c>
      <c r="C18" s="280"/>
      <c r="D18" s="280"/>
      <c r="E18" s="157"/>
      <c r="F18" s="93">
        <f>SUM(F7:F17)</f>
        <v>16</v>
      </c>
      <c r="G18" s="93">
        <f>SUM(G7:G17)</f>
        <v>13</v>
      </c>
      <c r="H18" s="14"/>
      <c r="I18" s="208">
        <v>13</v>
      </c>
      <c r="J18" s="208"/>
      <c r="K18" s="208"/>
      <c r="L18" s="208"/>
      <c r="M18" s="208"/>
      <c r="N18" s="208"/>
      <c r="O18" s="208"/>
      <c r="P18" s="208"/>
      <c r="Q18" s="208"/>
      <c r="R18" s="208"/>
      <c r="S18" s="208"/>
      <c r="T18" s="208"/>
      <c r="U18" s="208"/>
      <c r="V18" s="3"/>
      <c r="W18" s="3"/>
      <c r="X18" s="3"/>
      <c r="Y18" s="3"/>
      <c r="Z18" s="3"/>
    </row>
    <row r="19" spans="1:26" x14ac:dyDescent="0.15">
      <c r="A19" s="104"/>
      <c r="B19" s="104"/>
      <c r="C19" s="104"/>
      <c r="D19" s="104"/>
      <c r="E19" s="104"/>
      <c r="F19" s="104"/>
      <c r="G19" s="104"/>
      <c r="H19" s="1">
        <v>1</v>
      </c>
      <c r="T19" s="3"/>
      <c r="U19" s="3"/>
      <c r="V19" s="3"/>
      <c r="W19" s="3"/>
      <c r="X19" s="3"/>
      <c r="Y19" s="3"/>
      <c r="Z19" s="3"/>
    </row>
    <row r="20" spans="1:26" x14ac:dyDescent="0.15">
      <c r="A20" s="276" t="s">
        <v>26</v>
      </c>
      <c r="B20" s="90">
        <v>1</v>
      </c>
      <c r="C20" s="277" t="s">
        <v>1228</v>
      </c>
      <c r="D20" s="277"/>
      <c r="E20" s="277"/>
      <c r="F20" s="277"/>
      <c r="G20" s="277"/>
      <c r="H20" s="6">
        <v>1</v>
      </c>
      <c r="I20" s="3"/>
      <c r="J20" s="3"/>
      <c r="P20" s="3"/>
      <c r="Q20" s="3"/>
      <c r="W20" s="3"/>
      <c r="X20" s="3"/>
    </row>
    <row r="21" spans="1:26" ht="15" x14ac:dyDescent="0.2">
      <c r="A21" s="276"/>
      <c r="B21"/>
      <c r="C21"/>
      <c r="D21" s="94" t="s">
        <v>1239</v>
      </c>
      <c r="E21" s="44" t="s">
        <v>1230</v>
      </c>
      <c r="F21" s="154">
        <v>4</v>
      </c>
      <c r="G21" s="155">
        <v>3</v>
      </c>
      <c r="H21" s="1">
        <v>0.5</v>
      </c>
      <c r="I21" s="3"/>
      <c r="J21" s="3"/>
      <c r="P21" s="3"/>
      <c r="Q21" s="3"/>
      <c r="W21" s="3"/>
      <c r="X21" s="3"/>
    </row>
    <row r="22" spans="1:26" ht="15" x14ac:dyDescent="0.2">
      <c r="A22" s="276"/>
      <c r="B22"/>
      <c r="C22"/>
      <c r="D22" s="159" t="s">
        <v>1240</v>
      </c>
      <c r="E22" s="44" t="s">
        <v>1230</v>
      </c>
      <c r="F22" s="154">
        <v>4</v>
      </c>
      <c r="G22" s="155">
        <v>3</v>
      </c>
      <c r="H22" s="1">
        <v>1</v>
      </c>
      <c r="I22" s="3"/>
      <c r="J22" s="3"/>
      <c r="P22" s="3"/>
      <c r="Q22" s="3"/>
      <c r="W22" s="3"/>
      <c r="X22" s="3"/>
    </row>
    <row r="23" spans="1:26" x14ac:dyDescent="0.15">
      <c r="A23" s="276"/>
      <c r="B23" s="104"/>
      <c r="C23" s="104"/>
      <c r="D23" s="94"/>
      <c r="E23" s="104"/>
      <c r="F23" s="104"/>
      <c r="G23" s="104"/>
      <c r="H23" s="1">
        <v>3.5</v>
      </c>
      <c r="I23" s="3"/>
      <c r="J23" s="3"/>
      <c r="P23" s="3"/>
      <c r="Q23" s="3"/>
      <c r="W23" s="3"/>
      <c r="X23" s="3"/>
    </row>
    <row r="24" spans="1:26" x14ac:dyDescent="0.15">
      <c r="A24" s="276"/>
      <c r="B24" s="90">
        <v>2</v>
      </c>
      <c r="C24" s="277" t="s">
        <v>1241</v>
      </c>
      <c r="D24" s="277"/>
      <c r="E24" s="277"/>
      <c r="F24" s="277"/>
      <c r="G24" s="277"/>
      <c r="I24" s="3"/>
      <c r="J24" s="3"/>
      <c r="P24" s="3"/>
      <c r="Q24" s="3"/>
      <c r="W24" s="3"/>
      <c r="X24" s="3"/>
    </row>
    <row r="25" spans="1:26" ht="15" x14ac:dyDescent="0.2">
      <c r="A25" s="276"/>
      <c r="B25"/>
      <c r="C25"/>
      <c r="D25" s="91" t="s">
        <v>1242</v>
      </c>
      <c r="E25" s="92" t="s">
        <v>14</v>
      </c>
      <c r="F25" s="92">
        <v>1</v>
      </c>
      <c r="G25" s="92">
        <v>1</v>
      </c>
      <c r="I25" s="3"/>
      <c r="J25" s="3"/>
      <c r="P25" s="3"/>
      <c r="Q25" s="3"/>
      <c r="W25" s="3"/>
      <c r="X25" s="3"/>
    </row>
    <row r="26" spans="1:26" ht="15" x14ac:dyDescent="0.2">
      <c r="A26" s="276"/>
      <c r="B26"/>
      <c r="C26"/>
      <c r="D26" s="91"/>
      <c r="E26" s="104"/>
      <c r="F26" s="104"/>
      <c r="G26" s="104"/>
      <c r="I26" s="3"/>
      <c r="J26" s="3"/>
      <c r="P26" s="3"/>
      <c r="Q26" s="3"/>
      <c r="W26" s="3"/>
      <c r="X26" s="3"/>
    </row>
    <row r="27" spans="1:26" x14ac:dyDescent="0.15">
      <c r="A27" s="276"/>
      <c r="B27" s="90">
        <v>3</v>
      </c>
      <c r="C27" s="278" t="s">
        <v>1243</v>
      </c>
      <c r="D27" s="278"/>
      <c r="E27" s="278"/>
      <c r="F27" s="278"/>
      <c r="G27" s="278"/>
      <c r="I27" s="3"/>
      <c r="J27" s="3"/>
      <c r="P27" s="3"/>
      <c r="Q27" s="3"/>
      <c r="W27" s="3"/>
      <c r="X27" s="3"/>
    </row>
    <row r="28" spans="1:26" ht="15" x14ac:dyDescent="0.2">
      <c r="A28" s="276"/>
      <c r="B28"/>
      <c r="C28"/>
      <c r="D28" s="91" t="s">
        <v>1244</v>
      </c>
      <c r="E28" s="92" t="s">
        <v>14</v>
      </c>
      <c r="F28" s="92">
        <v>2</v>
      </c>
      <c r="G28" s="92">
        <v>2</v>
      </c>
      <c r="I28" s="3"/>
      <c r="J28" s="3"/>
      <c r="P28" s="3"/>
      <c r="Q28" s="3"/>
      <c r="W28" s="3"/>
      <c r="X28" s="3"/>
    </row>
    <row r="29" spans="1:26" ht="15" x14ac:dyDescent="0.2">
      <c r="A29" s="276"/>
      <c r="B29"/>
      <c r="C29"/>
      <c r="D29" s="91" t="s">
        <v>1245</v>
      </c>
      <c r="E29" s="44" t="s">
        <v>1233</v>
      </c>
      <c r="F29" s="92">
        <v>2</v>
      </c>
      <c r="G29" s="92">
        <v>2</v>
      </c>
      <c r="I29" s="3"/>
      <c r="J29" s="3"/>
      <c r="P29" s="3"/>
      <c r="Q29" s="3"/>
      <c r="W29" s="3"/>
      <c r="X29" s="3"/>
    </row>
    <row r="30" spans="1:26" ht="15" x14ac:dyDescent="0.2">
      <c r="A30" s="276"/>
      <c r="B30"/>
      <c r="C30"/>
      <c r="D30" s="91"/>
      <c r="E30" s="104"/>
      <c r="F30" s="104"/>
      <c r="G30" s="104"/>
      <c r="I30" s="3"/>
      <c r="J30" s="3"/>
      <c r="P30" s="3"/>
      <c r="Q30" s="3"/>
      <c r="W30" s="3"/>
      <c r="X30" s="3"/>
    </row>
    <row r="31" spans="1:26" ht="13.5" customHeight="1" x14ac:dyDescent="0.15">
      <c r="A31" s="276"/>
      <c r="B31" s="90">
        <v>4</v>
      </c>
      <c r="C31" s="158" t="s">
        <v>1246</v>
      </c>
      <c r="D31" s="279" t="s">
        <v>1383</v>
      </c>
      <c r="E31" s="279"/>
      <c r="F31" s="279"/>
      <c r="G31" s="279"/>
      <c r="H31" s="279"/>
      <c r="I31" s="3"/>
      <c r="J31" s="3"/>
      <c r="P31" s="3"/>
      <c r="Q31" s="3"/>
      <c r="W31" s="3"/>
      <c r="X31" s="3"/>
    </row>
    <row r="32" spans="1:26" ht="15" x14ac:dyDescent="0.2">
      <c r="A32" s="276"/>
      <c r="B32"/>
      <c r="C32"/>
      <c r="D32" s="104" t="s">
        <v>1247</v>
      </c>
      <c r="E32" s="44" t="s">
        <v>1233</v>
      </c>
      <c r="F32" s="92">
        <v>2</v>
      </c>
      <c r="G32" s="92">
        <v>2</v>
      </c>
      <c r="I32" s="3"/>
      <c r="J32" s="3"/>
      <c r="P32" s="3"/>
      <c r="Q32" s="3"/>
      <c r="W32" s="3"/>
      <c r="X32" s="3"/>
    </row>
    <row r="33" spans="1:24" x14ac:dyDescent="0.15">
      <c r="A33" s="276"/>
      <c r="B33" s="280" t="s">
        <v>25</v>
      </c>
      <c r="C33" s="280"/>
      <c r="D33" s="280"/>
      <c r="E33" s="157"/>
      <c r="F33" s="93">
        <f>F21+F22+F25+F28+F29+F32</f>
        <v>15</v>
      </c>
      <c r="G33" s="93">
        <f>SUM(G21:G32)</f>
        <v>13</v>
      </c>
      <c r="H33" s="14"/>
      <c r="I33" s="208">
        <v>13</v>
      </c>
      <c r="J33" s="208"/>
      <c r="K33" s="208"/>
      <c r="L33" s="208"/>
      <c r="M33" s="208"/>
      <c r="N33" s="208"/>
      <c r="O33" s="208"/>
      <c r="P33" s="208"/>
      <c r="Q33" s="208"/>
      <c r="R33" s="208"/>
      <c r="S33" s="208"/>
      <c r="T33" s="208"/>
      <c r="U33" s="208"/>
      <c r="V33" s="53"/>
      <c r="W33" s="53"/>
      <c r="X33" s="53"/>
    </row>
    <row r="34" spans="1:24" x14ac:dyDescent="0.15">
      <c r="A34" s="104"/>
      <c r="B34" s="104"/>
      <c r="C34" s="104"/>
      <c r="D34" s="104"/>
      <c r="E34" s="104"/>
      <c r="F34" s="104"/>
      <c r="G34" s="104"/>
    </row>
    <row r="35" spans="1:24" x14ac:dyDescent="0.15">
      <c r="A35" s="276" t="s">
        <v>31</v>
      </c>
      <c r="B35" s="96">
        <v>1</v>
      </c>
      <c r="C35" s="277" t="s">
        <v>1228</v>
      </c>
      <c r="D35" s="277"/>
      <c r="E35" s="277"/>
      <c r="F35" s="277"/>
      <c r="G35" s="277"/>
      <c r="H35" s="6">
        <v>2.5</v>
      </c>
    </row>
    <row r="36" spans="1:24" ht="15" x14ac:dyDescent="0.2">
      <c r="A36" s="276"/>
      <c r="B36"/>
      <c r="C36" s="91"/>
      <c r="D36" s="91" t="s">
        <v>1248</v>
      </c>
      <c r="E36" s="44" t="s">
        <v>1230</v>
      </c>
      <c r="F36" s="154">
        <v>4</v>
      </c>
      <c r="G36" s="92">
        <v>2</v>
      </c>
      <c r="H36" s="1">
        <v>2.5</v>
      </c>
      <c r="I36" s="3"/>
      <c r="J36" s="3"/>
      <c r="P36" s="3"/>
      <c r="Q36" s="3"/>
      <c r="W36" s="3"/>
      <c r="X36" s="3"/>
    </row>
    <row r="37" spans="1:24" ht="15" x14ac:dyDescent="0.2">
      <c r="A37" s="276"/>
      <c r="B37"/>
      <c r="C37" s="91"/>
      <c r="D37" s="159" t="s">
        <v>1249</v>
      </c>
      <c r="E37" s="44" t="s">
        <v>1230</v>
      </c>
      <c r="F37" s="154">
        <v>4</v>
      </c>
      <c r="G37" s="155">
        <v>3</v>
      </c>
      <c r="I37" s="3"/>
      <c r="J37" s="3"/>
      <c r="P37" s="3"/>
      <c r="Q37" s="3"/>
      <c r="W37" s="3"/>
      <c r="X37" s="3"/>
    </row>
    <row r="38" spans="1:24" x14ac:dyDescent="0.15">
      <c r="A38" s="276"/>
      <c r="B38" s="104"/>
      <c r="C38" s="104"/>
      <c r="D38" s="104"/>
      <c r="E38" s="104"/>
      <c r="F38" s="104"/>
      <c r="G38" s="104"/>
      <c r="I38" s="3"/>
      <c r="J38" s="3"/>
      <c r="P38" s="3"/>
      <c r="Q38" s="3"/>
      <c r="W38" s="3"/>
      <c r="X38" s="3"/>
    </row>
    <row r="39" spans="1:24" x14ac:dyDescent="0.15">
      <c r="A39" s="276"/>
      <c r="B39" s="90">
        <v>2</v>
      </c>
      <c r="C39" s="277" t="s">
        <v>1241</v>
      </c>
      <c r="D39" s="277"/>
      <c r="E39" s="277"/>
      <c r="F39" s="277"/>
      <c r="G39" s="277"/>
      <c r="H39" s="1">
        <v>3</v>
      </c>
      <c r="I39" s="3"/>
      <c r="J39" s="3"/>
      <c r="P39" s="3"/>
      <c r="Q39" s="3"/>
      <c r="W39" s="3"/>
      <c r="X39" s="3"/>
    </row>
    <row r="40" spans="1:24" ht="15" x14ac:dyDescent="0.2">
      <c r="A40" s="276"/>
      <c r="B40"/>
      <c r="C40"/>
      <c r="D40" s="91" t="s">
        <v>1250</v>
      </c>
      <c r="E40" s="92" t="s">
        <v>21</v>
      </c>
      <c r="F40" s="155">
        <v>3</v>
      </c>
      <c r="G40" s="155">
        <v>3</v>
      </c>
      <c r="H40" s="1">
        <v>3</v>
      </c>
      <c r="I40" s="3"/>
      <c r="J40" s="3"/>
      <c r="P40" s="3"/>
      <c r="Q40" s="3"/>
      <c r="W40" s="3"/>
      <c r="X40" s="3"/>
    </row>
    <row r="41" spans="1:24" ht="15" x14ac:dyDescent="0.2">
      <c r="A41" s="276"/>
      <c r="B41"/>
      <c r="C41"/>
      <c r="D41" s="156" t="s">
        <v>1251</v>
      </c>
      <c r="E41" s="44" t="s">
        <v>1233</v>
      </c>
      <c r="F41" s="92">
        <v>2</v>
      </c>
      <c r="G41" s="92">
        <v>2</v>
      </c>
      <c r="I41" s="3"/>
      <c r="J41" s="3"/>
      <c r="P41" s="3"/>
      <c r="Q41" s="3"/>
      <c r="W41" s="3"/>
      <c r="X41" s="3"/>
    </row>
    <row r="42" spans="1:24" x14ac:dyDescent="0.15">
      <c r="A42" s="276"/>
      <c r="B42" s="104"/>
      <c r="C42" s="104"/>
      <c r="D42" s="91"/>
      <c r="E42" s="104"/>
      <c r="F42" s="104"/>
      <c r="G42" s="104"/>
      <c r="I42" s="3"/>
      <c r="J42" s="3"/>
      <c r="P42" s="3"/>
      <c r="Q42" s="3"/>
      <c r="W42" s="3"/>
      <c r="X42" s="3"/>
    </row>
    <row r="43" spans="1:24" x14ac:dyDescent="0.15">
      <c r="A43" s="276"/>
      <c r="B43" s="90">
        <v>3</v>
      </c>
      <c r="C43" s="278" t="s">
        <v>1243</v>
      </c>
      <c r="D43" s="278"/>
      <c r="E43" s="278"/>
      <c r="F43" s="278"/>
      <c r="G43" s="278"/>
      <c r="I43" s="3"/>
      <c r="J43" s="3"/>
      <c r="P43" s="3"/>
      <c r="Q43" s="3"/>
      <c r="W43" s="3"/>
      <c r="X43" s="3"/>
    </row>
    <row r="44" spans="1:24" ht="15" x14ac:dyDescent="0.2">
      <c r="A44" s="276"/>
      <c r="B44"/>
      <c r="C44"/>
      <c r="D44" s="95" t="s">
        <v>1252</v>
      </c>
      <c r="E44" s="44" t="s">
        <v>1233</v>
      </c>
      <c r="F44" s="154">
        <v>2</v>
      </c>
      <c r="G44" s="92">
        <v>1</v>
      </c>
      <c r="I44" s="3"/>
      <c r="J44" s="3"/>
      <c r="P44" s="3"/>
      <c r="Q44" s="3"/>
      <c r="W44" s="3"/>
      <c r="X44" s="3"/>
    </row>
    <row r="45" spans="1:24" ht="15" x14ac:dyDescent="0.2">
      <c r="A45" s="276"/>
      <c r="B45"/>
      <c r="C45"/>
      <c r="D45" s="95"/>
      <c r="E45" s="104"/>
      <c r="F45" s="104"/>
      <c r="G45" s="104"/>
      <c r="I45" s="3"/>
      <c r="J45" s="3"/>
      <c r="P45" s="3"/>
      <c r="Q45" s="3"/>
      <c r="W45" s="3"/>
      <c r="X45" s="3"/>
    </row>
    <row r="46" spans="1:24" ht="12.75" customHeight="1" x14ac:dyDescent="0.15">
      <c r="A46" s="276"/>
      <c r="B46" s="90">
        <v>4</v>
      </c>
      <c r="C46" s="279" t="s">
        <v>1383</v>
      </c>
      <c r="D46" s="279"/>
      <c r="E46" s="279"/>
      <c r="F46" s="279"/>
      <c r="G46" s="279"/>
      <c r="I46" s="3"/>
      <c r="J46" s="3"/>
      <c r="P46" s="3"/>
      <c r="Q46" s="3"/>
      <c r="W46" s="3"/>
      <c r="X46" s="3"/>
    </row>
    <row r="47" spans="1:24" ht="15" x14ac:dyDescent="0.2">
      <c r="A47" s="276"/>
      <c r="B47"/>
      <c r="C47"/>
      <c r="D47" s="95" t="s">
        <v>1253</v>
      </c>
      <c r="E47" s="44" t="s">
        <v>1233</v>
      </c>
      <c r="F47" s="92">
        <v>2</v>
      </c>
      <c r="G47" s="92">
        <v>2</v>
      </c>
      <c r="I47" s="3"/>
      <c r="J47" s="3"/>
      <c r="P47" s="3"/>
      <c r="Q47" s="3"/>
      <c r="W47" s="3"/>
      <c r="X47" s="3"/>
    </row>
    <row r="48" spans="1:24" x14ac:dyDescent="0.15">
      <c r="A48" s="276"/>
      <c r="B48" s="280" t="s">
        <v>25</v>
      </c>
      <c r="C48" s="280"/>
      <c r="D48" s="280"/>
      <c r="E48" s="157"/>
      <c r="F48" s="93">
        <f>F36+F37+F40+F41+F44+F47</f>
        <v>17</v>
      </c>
      <c r="G48" s="93">
        <f>SUM(G36:G47)</f>
        <v>13</v>
      </c>
      <c r="H48" s="14"/>
      <c r="I48" s="208">
        <v>13</v>
      </c>
      <c r="J48" s="208"/>
      <c r="K48" s="208"/>
      <c r="L48" s="208"/>
      <c r="M48" s="208"/>
      <c r="N48" s="208"/>
      <c r="O48" s="208"/>
      <c r="P48" s="208"/>
      <c r="Q48" s="208"/>
      <c r="R48" s="208"/>
      <c r="S48" s="208"/>
      <c r="T48" s="208"/>
      <c r="U48" s="208"/>
    </row>
    <row r="49" spans="1:29" x14ac:dyDescent="0.15">
      <c r="A49" s="104"/>
      <c r="B49" s="104"/>
      <c r="C49" s="104"/>
      <c r="D49" s="104"/>
      <c r="E49" s="104"/>
      <c r="F49" s="104"/>
      <c r="G49" s="104"/>
    </row>
    <row r="50" spans="1:29" ht="14" x14ac:dyDescent="0.15">
      <c r="A50" s="276" t="s">
        <v>41</v>
      </c>
      <c r="B50" s="90">
        <v>1</v>
      </c>
      <c r="C50" s="277" t="s">
        <v>1228</v>
      </c>
      <c r="D50" s="277"/>
      <c r="E50" s="277"/>
      <c r="F50" s="277"/>
      <c r="G50" s="277"/>
      <c r="H50" s="6">
        <v>2.5</v>
      </c>
      <c r="I50" s="3"/>
      <c r="J50" s="3"/>
      <c r="P50" s="3"/>
      <c r="Q50" s="3"/>
      <c r="W50" s="3"/>
      <c r="X50" s="3"/>
      <c r="AC50" s="18"/>
    </row>
    <row r="51" spans="1:29" ht="15" x14ac:dyDescent="0.2">
      <c r="A51" s="276"/>
      <c r="B51"/>
      <c r="C51"/>
      <c r="D51" s="91" t="s">
        <v>1254</v>
      </c>
      <c r="E51" s="44" t="s">
        <v>1230</v>
      </c>
      <c r="F51" s="92">
        <v>2</v>
      </c>
      <c r="G51" s="92">
        <v>1</v>
      </c>
      <c r="I51" s="3"/>
      <c r="J51" s="3"/>
      <c r="P51" s="3"/>
      <c r="Q51" s="3"/>
      <c r="W51" s="3"/>
      <c r="X51" s="3"/>
      <c r="AC51" s="18"/>
    </row>
    <row r="52" spans="1:29" ht="15" x14ac:dyDescent="0.2">
      <c r="A52" s="276"/>
      <c r="B52" s="104"/>
      <c r="C52" s="91"/>
      <c r="D52" s="160" t="s">
        <v>1255</v>
      </c>
      <c r="E52" s="44" t="s">
        <v>1230</v>
      </c>
      <c r="F52" s="92">
        <v>4</v>
      </c>
      <c r="G52" s="155">
        <v>3</v>
      </c>
      <c r="I52" s="3"/>
      <c r="J52" s="3"/>
      <c r="P52" s="3"/>
      <c r="Q52" s="3"/>
      <c r="W52" s="3"/>
      <c r="X52" s="3"/>
      <c r="AC52" s="18"/>
    </row>
    <row r="53" spans="1:29" ht="15" x14ac:dyDescent="0.2">
      <c r="A53" s="276"/>
      <c r="B53"/>
      <c r="C53" s="91" t="s">
        <v>1256</v>
      </c>
      <c r="D53" t="s">
        <v>1257</v>
      </c>
      <c r="E53" s="44" t="s">
        <v>1230</v>
      </c>
      <c r="F53" s="154">
        <v>3</v>
      </c>
      <c r="G53" s="154">
        <v>2</v>
      </c>
      <c r="H53" s="1">
        <v>1.5</v>
      </c>
      <c r="I53" s="3"/>
      <c r="J53" s="3"/>
      <c r="P53" s="3"/>
      <c r="Q53" s="3"/>
      <c r="W53" s="3"/>
      <c r="X53" s="3"/>
      <c r="AC53" s="18"/>
    </row>
    <row r="54" spans="1:29" ht="15" x14ac:dyDescent="0.2">
      <c r="A54" s="276"/>
      <c r="B54"/>
      <c r="C54" s="91"/>
      <c r="D54"/>
      <c r="E54" s="104"/>
      <c r="F54" s="104"/>
      <c r="G54" s="104"/>
      <c r="I54" s="3"/>
      <c r="J54" s="3"/>
      <c r="P54" s="3"/>
      <c r="Q54" s="3"/>
      <c r="W54" s="3"/>
      <c r="X54" s="3"/>
      <c r="AC54" s="18"/>
    </row>
    <row r="55" spans="1:29" ht="14" x14ac:dyDescent="0.15">
      <c r="A55" s="276"/>
      <c r="B55" s="90">
        <v>2</v>
      </c>
      <c r="C55" s="277" t="s">
        <v>1241</v>
      </c>
      <c r="D55" s="277"/>
      <c r="E55" s="277"/>
      <c r="F55" s="277"/>
      <c r="G55" s="277"/>
      <c r="I55" s="3"/>
      <c r="J55" s="3"/>
      <c r="P55" s="3"/>
      <c r="Q55" s="3"/>
      <c r="W55" s="3"/>
      <c r="X55" s="3"/>
      <c r="AC55" s="18"/>
    </row>
    <row r="56" spans="1:29" ht="15" x14ac:dyDescent="0.2">
      <c r="A56" s="276"/>
      <c r="B56"/>
      <c r="C56" s="91"/>
      <c r="D56" s="160" t="s">
        <v>1258</v>
      </c>
      <c r="E56" s="44" t="s">
        <v>1233</v>
      </c>
      <c r="F56" s="92">
        <v>2</v>
      </c>
      <c r="G56" s="92">
        <v>2</v>
      </c>
      <c r="I56" s="3"/>
      <c r="J56" s="3"/>
      <c r="P56" s="3"/>
      <c r="Q56" s="3"/>
      <c r="W56" s="3"/>
      <c r="X56" s="3"/>
      <c r="AC56" s="18"/>
    </row>
    <row r="57" spans="1:29" ht="15" x14ac:dyDescent="0.2">
      <c r="A57" s="276"/>
      <c r="B57"/>
      <c r="C57" s="91"/>
      <c r="D57" t="s">
        <v>1259</v>
      </c>
      <c r="E57" s="92" t="s">
        <v>14</v>
      </c>
      <c r="F57" s="92">
        <v>2</v>
      </c>
      <c r="G57" s="92">
        <v>2</v>
      </c>
      <c r="I57" s="3"/>
      <c r="J57" s="3"/>
      <c r="P57" s="3"/>
      <c r="Q57" s="3"/>
      <c r="W57" s="3"/>
      <c r="X57" s="3"/>
      <c r="AC57" s="18"/>
    </row>
    <row r="58" spans="1:29" ht="15" x14ac:dyDescent="0.2">
      <c r="A58" s="276"/>
      <c r="B58"/>
      <c r="C58" s="91"/>
      <c r="D58"/>
      <c r="E58" s="104"/>
      <c r="F58" s="104"/>
      <c r="G58" s="104"/>
      <c r="I58" s="3"/>
      <c r="J58" s="3"/>
      <c r="P58" s="3"/>
      <c r="Q58" s="3"/>
      <c r="W58" s="3"/>
      <c r="X58" s="3"/>
      <c r="AC58" s="18"/>
    </row>
    <row r="59" spans="1:29" ht="14" x14ac:dyDescent="0.15">
      <c r="A59" s="276"/>
      <c r="B59" s="90">
        <v>3</v>
      </c>
      <c r="C59" s="278" t="s">
        <v>1243</v>
      </c>
      <c r="D59" s="278"/>
      <c r="E59" s="278"/>
      <c r="F59" s="278"/>
      <c r="G59" s="278"/>
      <c r="I59" s="3"/>
      <c r="J59" s="3"/>
      <c r="P59" s="3"/>
      <c r="Q59" s="3"/>
      <c r="W59" s="3"/>
      <c r="X59" s="3"/>
      <c r="AC59" s="18"/>
    </row>
    <row r="60" spans="1:29" ht="15" x14ac:dyDescent="0.2">
      <c r="A60" s="276"/>
      <c r="B60"/>
      <c r="C60" s="91"/>
      <c r="D60" s="160" t="s">
        <v>1260</v>
      </c>
      <c r="E60" s="44" t="s">
        <v>1233</v>
      </c>
      <c r="F60" s="92">
        <v>2</v>
      </c>
      <c r="G60" s="92">
        <v>2</v>
      </c>
      <c r="I60" s="3"/>
      <c r="J60" s="3"/>
      <c r="P60" s="3"/>
      <c r="Q60" s="3"/>
      <c r="W60" s="3"/>
      <c r="X60" s="3"/>
      <c r="AC60" s="18"/>
    </row>
    <row r="61" spans="1:29" x14ac:dyDescent="0.15">
      <c r="A61" s="276"/>
      <c r="B61" s="280" t="s">
        <v>25</v>
      </c>
      <c r="C61" s="280"/>
      <c r="D61" s="280"/>
      <c r="E61" s="157"/>
      <c r="F61" s="93">
        <f>F51+F52+F53+F56+F57+F60</f>
        <v>15</v>
      </c>
      <c r="G61" s="93">
        <f>SUM(G51:G60)</f>
        <v>12</v>
      </c>
      <c r="H61" s="14"/>
      <c r="I61" s="208">
        <v>12</v>
      </c>
      <c r="J61" s="208"/>
      <c r="K61" s="208"/>
      <c r="L61" s="208"/>
      <c r="M61" s="208"/>
      <c r="N61" s="208"/>
      <c r="O61" s="208"/>
      <c r="P61" s="208"/>
      <c r="Q61" s="208"/>
      <c r="R61" s="208"/>
      <c r="S61" s="208"/>
      <c r="T61" s="208"/>
      <c r="U61" s="3"/>
      <c r="V61" s="3"/>
    </row>
    <row r="62" spans="1:29" x14ac:dyDescent="0.15">
      <c r="A62" s="104"/>
      <c r="B62" s="104"/>
      <c r="C62" s="104"/>
      <c r="D62" s="104"/>
      <c r="E62" s="104"/>
      <c r="F62" s="104"/>
      <c r="G62" s="104"/>
    </row>
    <row r="63" spans="1:29" ht="12.75" customHeight="1" x14ac:dyDescent="0.15">
      <c r="A63" s="276" t="s">
        <v>50</v>
      </c>
      <c r="B63" s="90">
        <v>5</v>
      </c>
      <c r="C63" s="277" t="s">
        <v>1269</v>
      </c>
      <c r="D63" s="277"/>
      <c r="E63" s="277"/>
      <c r="F63" s="277"/>
      <c r="G63" s="277"/>
      <c r="H63" s="6"/>
      <c r="I63" s="3"/>
      <c r="J63" s="3"/>
      <c r="P63" s="3"/>
      <c r="Q63" s="3"/>
      <c r="W63" s="3"/>
      <c r="X63" s="3"/>
    </row>
    <row r="64" spans="1:29" ht="15" x14ac:dyDescent="0.2">
      <c r="A64" s="276"/>
      <c r="B64"/>
      <c r="C64"/>
      <c r="D64" s="91" t="s">
        <v>1261</v>
      </c>
      <c r="E64" s="92" t="s">
        <v>21</v>
      </c>
      <c r="F64" s="161">
        <v>8</v>
      </c>
      <c r="G64" s="92">
        <v>5</v>
      </c>
      <c r="I64" s="3"/>
      <c r="J64" s="3"/>
      <c r="P64" s="3"/>
      <c r="Q64" s="3"/>
      <c r="W64" s="3"/>
      <c r="X64" s="3"/>
    </row>
    <row r="65" spans="1:24" ht="15" x14ac:dyDescent="0.2">
      <c r="A65" s="276"/>
      <c r="B65"/>
      <c r="C65"/>
      <c r="D65" s="91"/>
      <c r="E65" s="104"/>
      <c r="F65" s="104"/>
      <c r="G65" s="104"/>
      <c r="I65" s="3"/>
      <c r="J65" s="3"/>
      <c r="P65" s="3"/>
      <c r="Q65" s="3"/>
      <c r="W65" s="3"/>
      <c r="X65" s="3"/>
    </row>
    <row r="66" spans="1:24" x14ac:dyDescent="0.15">
      <c r="A66" s="276"/>
      <c r="B66" s="90">
        <v>6</v>
      </c>
      <c r="C66" s="277" t="s">
        <v>1262</v>
      </c>
      <c r="D66" s="277"/>
      <c r="E66" s="277"/>
      <c r="F66" s="277"/>
      <c r="G66" s="277"/>
      <c r="I66" s="3"/>
      <c r="J66" s="3"/>
      <c r="P66" s="3"/>
      <c r="Q66" s="3"/>
      <c r="W66" s="3"/>
      <c r="X66" s="3"/>
    </row>
    <row r="67" spans="1:24" ht="15" x14ac:dyDescent="0.2">
      <c r="A67" s="276"/>
      <c r="B67"/>
      <c r="C67"/>
      <c r="D67" s="156" t="s">
        <v>1263</v>
      </c>
      <c r="E67" s="92" t="s">
        <v>14</v>
      </c>
      <c r="F67" s="98">
        <v>1</v>
      </c>
      <c r="G67" s="92">
        <v>1</v>
      </c>
      <c r="I67" s="3"/>
      <c r="J67" s="3"/>
      <c r="P67" s="3"/>
      <c r="Q67" s="3"/>
      <c r="W67" s="3"/>
      <c r="X67" s="3"/>
    </row>
    <row r="68" spans="1:24" ht="15" x14ac:dyDescent="0.2">
      <c r="A68" s="276"/>
      <c r="B68"/>
      <c r="C68"/>
      <c r="D68" s="91"/>
      <c r="E68" s="104"/>
      <c r="F68" s="162"/>
      <c r="G68" s="104"/>
      <c r="I68" s="3"/>
      <c r="J68" s="3"/>
      <c r="P68" s="3"/>
      <c r="Q68" s="3"/>
      <c r="W68" s="3"/>
      <c r="X68" s="3"/>
    </row>
    <row r="69" spans="1:24" x14ac:dyDescent="0.15">
      <c r="A69" s="276"/>
      <c r="B69" s="90">
        <v>7</v>
      </c>
      <c r="C69" s="278" t="s">
        <v>1264</v>
      </c>
      <c r="D69" s="278" t="s">
        <v>1265</v>
      </c>
      <c r="E69" s="278"/>
      <c r="F69" s="278"/>
      <c r="G69" s="278"/>
      <c r="I69" s="3"/>
      <c r="J69" s="3"/>
      <c r="P69" s="3"/>
      <c r="Q69" s="3"/>
      <c r="W69" s="3"/>
      <c r="X69" s="3"/>
    </row>
    <row r="70" spans="1:24" ht="15" x14ac:dyDescent="0.2">
      <c r="A70" s="276"/>
      <c r="B70"/>
      <c r="C70"/>
      <c r="D70" s="91" t="s">
        <v>1266</v>
      </c>
      <c r="E70" s="44" t="s">
        <v>1233</v>
      </c>
      <c r="F70" s="98">
        <v>2</v>
      </c>
      <c r="G70" s="98">
        <v>2</v>
      </c>
      <c r="I70" s="3"/>
      <c r="J70" s="3"/>
      <c r="P70" s="3"/>
      <c r="Q70" s="3"/>
      <c r="W70" s="3"/>
      <c r="X70" s="3"/>
    </row>
    <row r="71" spans="1:24" ht="15" x14ac:dyDescent="0.2">
      <c r="A71" s="276"/>
      <c r="B71"/>
      <c r="C71"/>
      <c r="D71" s="91" t="s">
        <v>1267</v>
      </c>
      <c r="E71" s="44" t="s">
        <v>1233</v>
      </c>
      <c r="F71" s="98">
        <v>3</v>
      </c>
      <c r="G71" s="98">
        <v>3</v>
      </c>
      <c r="I71" s="3"/>
      <c r="J71" s="3"/>
      <c r="P71" s="3"/>
      <c r="Q71" s="3"/>
      <c r="W71" s="3"/>
      <c r="X71" s="3"/>
    </row>
    <row r="72" spans="1:24" x14ac:dyDescent="0.15">
      <c r="A72" s="276"/>
      <c r="B72" s="104"/>
      <c r="C72" s="104"/>
      <c r="D72" s="163"/>
      <c r="E72" s="104"/>
      <c r="F72" s="104"/>
      <c r="G72" s="104"/>
      <c r="I72" s="3"/>
      <c r="J72" s="3"/>
      <c r="P72" s="3"/>
      <c r="Q72" s="3"/>
      <c r="W72" s="3"/>
      <c r="X72" s="3"/>
    </row>
    <row r="73" spans="1:24" ht="14.25" customHeight="1" x14ac:dyDescent="0.15">
      <c r="A73" s="276"/>
      <c r="B73" s="90">
        <v>9</v>
      </c>
      <c r="C73" s="277" t="s">
        <v>1273</v>
      </c>
      <c r="D73" s="277"/>
      <c r="E73" s="277"/>
      <c r="F73" s="277"/>
      <c r="G73" s="277"/>
      <c r="I73" s="3"/>
      <c r="J73" s="3"/>
      <c r="P73" s="3"/>
      <c r="Q73" s="3"/>
      <c r="W73" s="3"/>
      <c r="X73" s="3"/>
    </row>
    <row r="74" spans="1:24" ht="15" x14ac:dyDescent="0.2">
      <c r="A74" s="276"/>
      <c r="B74"/>
      <c r="C74"/>
      <c r="D74" s="164" t="s">
        <v>1268</v>
      </c>
      <c r="E74" s="98" t="s">
        <v>18</v>
      </c>
      <c r="F74" s="98">
        <v>2</v>
      </c>
      <c r="G74" s="98">
        <v>3</v>
      </c>
      <c r="I74" s="3"/>
      <c r="J74" s="3"/>
      <c r="P74" s="3"/>
      <c r="Q74" s="3"/>
      <c r="W74" s="3"/>
      <c r="X74" s="3"/>
    </row>
    <row r="75" spans="1:24" x14ac:dyDescent="0.15">
      <c r="A75" s="276"/>
      <c r="B75" s="280" t="s">
        <v>25</v>
      </c>
      <c r="C75" s="280"/>
      <c r="D75" s="280"/>
      <c r="E75" s="157"/>
      <c r="F75" s="165">
        <f>F64+F67+F70+F71+F74</f>
        <v>16</v>
      </c>
      <c r="G75" s="93">
        <f>SUM(G64:G74)</f>
        <v>14</v>
      </c>
      <c r="H75" s="14"/>
      <c r="I75" s="208">
        <v>14</v>
      </c>
      <c r="J75" s="208"/>
      <c r="K75" s="208"/>
      <c r="L75" s="208"/>
      <c r="M75" s="208"/>
      <c r="N75" s="208"/>
      <c r="O75" s="208"/>
      <c r="P75" s="208"/>
      <c r="Q75" s="208"/>
      <c r="R75" s="208"/>
      <c r="S75" s="208"/>
      <c r="T75" s="208"/>
      <c r="U75" s="208"/>
      <c r="V75" s="208"/>
      <c r="W75" s="3"/>
      <c r="X75" s="3"/>
    </row>
    <row r="76" spans="1:24" x14ac:dyDescent="0.15">
      <c r="A76" s="104"/>
      <c r="B76" s="104"/>
      <c r="C76" s="104"/>
      <c r="D76" s="104"/>
      <c r="E76" s="104"/>
      <c r="F76" s="104"/>
      <c r="G76" s="104"/>
      <c r="I76" s="3"/>
      <c r="J76" s="3"/>
      <c r="P76" s="3"/>
      <c r="Q76" s="3"/>
      <c r="W76" s="3"/>
    </row>
    <row r="77" spans="1:24" ht="14.25" customHeight="1" x14ac:dyDescent="0.15">
      <c r="A77" s="276" t="s">
        <v>58</v>
      </c>
      <c r="B77" s="90">
        <v>5</v>
      </c>
      <c r="C77" s="277" t="s">
        <v>1269</v>
      </c>
      <c r="D77" s="277"/>
      <c r="E77" s="277"/>
      <c r="F77" s="277"/>
      <c r="G77" s="277"/>
      <c r="H77" s="6"/>
      <c r="I77" s="3"/>
      <c r="J77" s="3"/>
      <c r="P77" s="3"/>
      <c r="Q77" s="3"/>
      <c r="W77" s="3"/>
      <c r="X77" s="3"/>
    </row>
    <row r="78" spans="1:24" ht="15" x14ac:dyDescent="0.2">
      <c r="A78" s="276"/>
      <c r="B78"/>
      <c r="C78"/>
      <c r="D78" s="91" t="s">
        <v>1270</v>
      </c>
      <c r="E78" s="92" t="s">
        <v>21</v>
      </c>
      <c r="F78" s="161">
        <v>8</v>
      </c>
      <c r="G78" s="92">
        <v>5</v>
      </c>
      <c r="I78" s="3"/>
      <c r="J78" s="3"/>
      <c r="P78" s="3"/>
      <c r="Q78" s="3"/>
      <c r="W78" s="3"/>
      <c r="X78" s="3"/>
    </row>
    <row r="79" spans="1:24" ht="15" x14ac:dyDescent="0.2">
      <c r="A79" s="276"/>
      <c r="B79"/>
      <c r="C79"/>
      <c r="D79" s="91"/>
      <c r="E79" s="104"/>
      <c r="F79" s="104"/>
      <c r="G79" s="104"/>
      <c r="I79" s="3"/>
      <c r="J79" s="3"/>
      <c r="P79" s="3"/>
      <c r="Q79" s="3"/>
      <c r="W79" s="3"/>
      <c r="X79" s="3"/>
    </row>
    <row r="80" spans="1:24" x14ac:dyDescent="0.15">
      <c r="A80" s="276"/>
      <c r="B80" s="90">
        <v>6</v>
      </c>
      <c r="C80" s="277" t="s">
        <v>1262</v>
      </c>
      <c r="D80" s="277"/>
      <c r="E80" s="277"/>
      <c r="F80" s="277"/>
      <c r="G80" s="277"/>
      <c r="I80" s="3"/>
      <c r="J80" s="3"/>
      <c r="P80" s="3"/>
      <c r="Q80" s="3"/>
      <c r="W80" s="3"/>
      <c r="X80" s="3"/>
    </row>
    <row r="81" spans="1:25" ht="15" x14ac:dyDescent="0.2">
      <c r="A81" s="276"/>
      <c r="B81"/>
      <c r="C81"/>
      <c r="D81" s="91" t="s">
        <v>1271</v>
      </c>
      <c r="E81" s="92" t="s">
        <v>14</v>
      </c>
      <c r="F81" s="92">
        <v>1</v>
      </c>
      <c r="G81" s="92">
        <v>1</v>
      </c>
      <c r="I81" s="3"/>
      <c r="J81" s="3"/>
      <c r="P81" s="3"/>
      <c r="Q81" s="3"/>
      <c r="W81" s="3"/>
      <c r="X81" s="3"/>
    </row>
    <row r="82" spans="1:25" ht="15" x14ac:dyDescent="0.2">
      <c r="A82" s="276"/>
      <c r="B82"/>
      <c r="C82"/>
      <c r="D82" s="91" t="s">
        <v>1272</v>
      </c>
      <c r="E82" s="92" t="s">
        <v>14</v>
      </c>
      <c r="F82" s="92">
        <v>2</v>
      </c>
      <c r="G82" s="92">
        <v>2</v>
      </c>
      <c r="I82" s="3"/>
      <c r="J82" s="3"/>
      <c r="P82" s="3"/>
      <c r="Q82" s="3"/>
      <c r="W82" s="3"/>
      <c r="X82" s="3"/>
    </row>
    <row r="83" spans="1:25" ht="15" x14ac:dyDescent="0.2">
      <c r="A83" s="276"/>
      <c r="B83"/>
      <c r="C83"/>
      <c r="D83" s="91"/>
      <c r="E83" s="104"/>
      <c r="F83" s="104"/>
      <c r="G83" s="104"/>
      <c r="I83" s="3"/>
      <c r="J83" s="3"/>
      <c r="P83" s="3"/>
      <c r="Q83" s="3"/>
      <c r="W83" s="3"/>
      <c r="X83" s="3"/>
    </row>
    <row r="84" spans="1:25" ht="15" customHeight="1" x14ac:dyDescent="0.15">
      <c r="A84" s="276"/>
      <c r="B84" s="90">
        <v>9</v>
      </c>
      <c r="C84" s="277" t="s">
        <v>1273</v>
      </c>
      <c r="D84" s="277"/>
      <c r="E84" s="277"/>
      <c r="F84" s="277"/>
      <c r="G84" s="277"/>
      <c r="I84" s="3"/>
      <c r="J84" s="3"/>
      <c r="P84" s="3"/>
      <c r="Q84" s="3"/>
      <c r="W84" s="3"/>
      <c r="X84" s="3"/>
    </row>
    <row r="85" spans="1:25" ht="15" x14ac:dyDescent="0.2">
      <c r="A85" s="276"/>
      <c r="B85"/>
      <c r="C85"/>
      <c r="D85" s="156" t="s">
        <v>1274</v>
      </c>
      <c r="E85" s="92" t="s">
        <v>14</v>
      </c>
      <c r="F85" s="92">
        <v>2</v>
      </c>
      <c r="G85" s="92">
        <v>2</v>
      </c>
      <c r="I85" s="3"/>
      <c r="J85" s="3"/>
      <c r="P85" s="3"/>
      <c r="Q85" s="3"/>
      <c r="W85" s="3"/>
      <c r="X85" s="3"/>
    </row>
    <row r="86" spans="1:25" x14ac:dyDescent="0.15">
      <c r="A86" s="276"/>
      <c r="B86" s="280" t="s">
        <v>25</v>
      </c>
      <c r="C86" s="280"/>
      <c r="D86" s="280"/>
      <c r="E86" s="157"/>
      <c r="F86" s="93">
        <v>13</v>
      </c>
      <c r="G86" s="93">
        <f>SUM(G78:G85)</f>
        <v>10</v>
      </c>
      <c r="H86" s="14"/>
      <c r="I86" s="208">
        <v>10</v>
      </c>
      <c r="J86" s="208"/>
      <c r="K86" s="208"/>
      <c r="L86" s="208"/>
      <c r="M86" s="208"/>
      <c r="N86" s="208"/>
      <c r="O86" s="208"/>
      <c r="P86" s="208"/>
      <c r="Q86" s="208"/>
      <c r="R86" s="208"/>
      <c r="S86" s="3"/>
      <c r="T86" s="53"/>
      <c r="U86" s="53"/>
      <c r="W86" s="3"/>
      <c r="X86" s="3"/>
    </row>
    <row r="87" spans="1:25" x14ac:dyDescent="0.15">
      <c r="A87" s="104"/>
      <c r="B87" s="104"/>
      <c r="C87" s="104"/>
      <c r="D87" s="104"/>
      <c r="E87" s="104"/>
      <c r="F87" s="104"/>
      <c r="G87" s="104"/>
      <c r="I87" s="3"/>
      <c r="J87" s="3"/>
      <c r="P87" s="3"/>
      <c r="Q87" s="3"/>
      <c r="W87" s="3"/>
    </row>
    <row r="88" spans="1:25" ht="13.5" customHeight="1" x14ac:dyDescent="0.15">
      <c r="A88" s="276" t="s">
        <v>62</v>
      </c>
      <c r="B88" s="90">
        <v>5</v>
      </c>
      <c r="C88" s="277" t="s">
        <v>1269</v>
      </c>
      <c r="D88" s="277"/>
      <c r="E88" s="277"/>
      <c r="F88" s="277"/>
      <c r="G88" s="277"/>
      <c r="H88" s="6"/>
      <c r="I88" s="3"/>
      <c r="J88" s="3"/>
      <c r="P88" s="3"/>
      <c r="Q88" s="3"/>
      <c r="W88" s="3"/>
      <c r="X88" s="3"/>
    </row>
    <row r="89" spans="1:25" ht="15" x14ac:dyDescent="0.2">
      <c r="A89" s="276"/>
      <c r="B89"/>
      <c r="C89"/>
      <c r="D89" s="91" t="s">
        <v>1275</v>
      </c>
      <c r="E89" s="92" t="s">
        <v>21</v>
      </c>
      <c r="F89" s="166">
        <v>8</v>
      </c>
      <c r="G89" s="92">
        <v>5</v>
      </c>
      <c r="I89" s="3"/>
      <c r="J89" s="3"/>
      <c r="P89" s="3"/>
      <c r="Q89" s="3"/>
      <c r="W89" s="3"/>
      <c r="X89" s="3"/>
    </row>
    <row r="90" spans="1:25" ht="15" x14ac:dyDescent="0.2">
      <c r="A90" s="276"/>
      <c r="B90"/>
      <c r="C90" s="167"/>
      <c r="D90" s="91"/>
      <c r="E90" s="104"/>
      <c r="F90" s="104"/>
      <c r="G90" s="104"/>
      <c r="I90" s="3"/>
      <c r="J90" s="3"/>
      <c r="P90" s="3"/>
      <c r="Q90" s="3"/>
      <c r="W90" s="3"/>
      <c r="X90" s="3"/>
    </row>
    <row r="91" spans="1:25" x14ac:dyDescent="0.15">
      <c r="A91" s="276"/>
      <c r="B91" s="90">
        <v>6</v>
      </c>
      <c r="C91" s="277" t="s">
        <v>1262</v>
      </c>
      <c r="D91" s="277"/>
      <c r="E91" s="277"/>
      <c r="F91" s="277"/>
      <c r="G91" s="277"/>
      <c r="I91" s="3"/>
      <c r="J91" s="3"/>
      <c r="P91" s="3"/>
      <c r="Q91" s="3"/>
      <c r="W91" s="3"/>
      <c r="X91" s="3"/>
    </row>
    <row r="92" spans="1:25" ht="78" x14ac:dyDescent="0.2">
      <c r="A92" s="276"/>
      <c r="B92"/>
      <c r="C92" s="167"/>
      <c r="D92" s="168" t="s">
        <v>1276</v>
      </c>
      <c r="E92" s="44"/>
      <c r="F92" s="98">
        <v>1</v>
      </c>
      <c r="G92" s="98">
        <v>1</v>
      </c>
      <c r="I92" s="3"/>
      <c r="J92" s="3"/>
      <c r="P92" s="3"/>
      <c r="Q92" s="3"/>
      <c r="W92" s="3"/>
      <c r="X92" s="3"/>
    </row>
    <row r="93" spans="1:25" ht="15" x14ac:dyDescent="0.2">
      <c r="A93" s="276"/>
      <c r="B93"/>
      <c r="C93" s="167"/>
      <c r="D93" s="91"/>
      <c r="E93" s="104"/>
      <c r="F93" s="162"/>
      <c r="G93" s="104"/>
      <c r="I93" s="3"/>
      <c r="J93" s="3"/>
      <c r="P93" s="3"/>
      <c r="Q93" s="3"/>
      <c r="W93" s="3"/>
      <c r="X93" s="3"/>
    </row>
    <row r="94" spans="1:25" ht="12.75" customHeight="1" x14ac:dyDescent="0.15">
      <c r="A94" s="276"/>
      <c r="B94" s="90">
        <v>8</v>
      </c>
      <c r="C94" s="277" t="s">
        <v>1277</v>
      </c>
      <c r="D94" s="277"/>
      <c r="E94" s="277"/>
      <c r="F94" s="277"/>
      <c r="G94" s="277"/>
      <c r="I94" s="3"/>
      <c r="J94" s="3"/>
      <c r="P94" s="3"/>
      <c r="Q94" s="3"/>
      <c r="W94" s="3"/>
      <c r="X94" s="3"/>
    </row>
    <row r="95" spans="1:25" ht="15" x14ac:dyDescent="0.2">
      <c r="A95" s="276"/>
      <c r="B95"/>
      <c r="C95" s="167"/>
      <c r="D95" s="91" t="s">
        <v>64</v>
      </c>
      <c r="E95" s="92" t="s">
        <v>65</v>
      </c>
      <c r="F95" s="98">
        <v>1</v>
      </c>
      <c r="G95" s="92">
        <v>5</v>
      </c>
      <c r="I95" s="3"/>
      <c r="J95" s="3"/>
      <c r="P95" s="3"/>
      <c r="Q95" s="3"/>
      <c r="W95" s="3"/>
      <c r="X95" s="3"/>
    </row>
    <row r="96" spans="1:25" x14ac:dyDescent="0.15">
      <c r="A96" s="276"/>
      <c r="B96" s="280" t="s">
        <v>25</v>
      </c>
      <c r="C96" s="280"/>
      <c r="D96" s="280"/>
      <c r="E96" s="157"/>
      <c r="F96" s="93">
        <f>F89+F92+F95</f>
        <v>10</v>
      </c>
      <c r="G96" s="93">
        <f>G89+G92+G95</f>
        <v>11</v>
      </c>
      <c r="H96" s="14"/>
      <c r="I96" s="208">
        <v>11</v>
      </c>
      <c r="J96" s="208"/>
      <c r="K96" s="208"/>
      <c r="L96" s="208"/>
      <c r="M96" s="208"/>
      <c r="N96" s="208"/>
      <c r="O96" s="208"/>
      <c r="P96" s="208"/>
      <c r="Q96" s="208"/>
      <c r="R96" s="208"/>
      <c r="S96" s="208"/>
      <c r="T96" s="53"/>
      <c r="U96" s="53"/>
      <c r="V96" s="53"/>
      <c r="W96" s="53"/>
      <c r="X96" s="53"/>
      <c r="Y96" s="53"/>
    </row>
    <row r="97" spans="1:24" x14ac:dyDescent="0.15">
      <c r="A97" s="104"/>
      <c r="B97" s="104"/>
      <c r="C97" s="104"/>
      <c r="D97" s="104"/>
      <c r="E97" s="104"/>
      <c r="F97" s="104"/>
      <c r="G97" s="104"/>
      <c r="I97" s="3"/>
      <c r="J97" s="3"/>
      <c r="P97" s="3"/>
      <c r="Q97" s="3"/>
      <c r="W97" s="3"/>
    </row>
    <row r="98" spans="1:24" ht="14.25" customHeight="1" x14ac:dyDescent="0.15">
      <c r="A98" s="276" t="s">
        <v>66</v>
      </c>
      <c r="B98" s="90">
        <v>5</v>
      </c>
      <c r="C98" s="277" t="s">
        <v>1269</v>
      </c>
      <c r="D98" s="277"/>
      <c r="E98" s="277"/>
      <c r="F98" s="277"/>
      <c r="G98" s="277"/>
      <c r="H98" s="6"/>
      <c r="I98" s="3"/>
      <c r="J98" s="3"/>
      <c r="P98" s="3"/>
      <c r="Q98" s="3"/>
      <c r="W98" s="3"/>
      <c r="X98" s="3"/>
    </row>
    <row r="99" spans="1:24" ht="15" x14ac:dyDescent="0.2">
      <c r="A99" s="276"/>
      <c r="B99"/>
      <c r="C99"/>
      <c r="D99" s="91" t="s">
        <v>1384</v>
      </c>
      <c r="E99" s="92" t="s">
        <v>21</v>
      </c>
      <c r="F99" s="166">
        <v>8</v>
      </c>
      <c r="G99" s="92">
        <v>5</v>
      </c>
      <c r="I99" s="3"/>
      <c r="J99" s="3"/>
      <c r="P99" s="3"/>
      <c r="Q99" s="3"/>
      <c r="W99" s="3"/>
      <c r="X99" s="3"/>
    </row>
    <row r="100" spans="1:24" ht="15" x14ac:dyDescent="0.2">
      <c r="A100" s="276"/>
      <c r="B100"/>
      <c r="C100"/>
      <c r="D100" s="91"/>
      <c r="E100" s="104"/>
      <c r="F100" s="104"/>
      <c r="G100" s="104"/>
      <c r="I100" s="3"/>
      <c r="J100" s="3"/>
      <c r="P100" s="3"/>
      <c r="Q100" s="3"/>
      <c r="W100" s="3"/>
      <c r="X100" s="3"/>
    </row>
    <row r="101" spans="1:24" ht="14.25" customHeight="1" x14ac:dyDescent="0.15">
      <c r="A101" s="276"/>
      <c r="B101" s="90">
        <v>9</v>
      </c>
      <c r="C101" s="277" t="s">
        <v>1273</v>
      </c>
      <c r="D101" s="277"/>
      <c r="E101" s="277"/>
      <c r="F101" s="277"/>
      <c r="G101" s="277"/>
      <c r="I101" s="3"/>
      <c r="J101" s="3"/>
      <c r="P101" s="3"/>
      <c r="Q101" s="3"/>
      <c r="W101" s="3"/>
      <c r="X101" s="3"/>
    </row>
    <row r="102" spans="1:24" ht="15" x14ac:dyDescent="0.2">
      <c r="A102" s="276"/>
      <c r="B102"/>
      <c r="C102"/>
      <c r="D102" s="156" t="s">
        <v>1278</v>
      </c>
      <c r="E102" s="92" t="s">
        <v>54</v>
      </c>
      <c r="F102" s="98">
        <v>2</v>
      </c>
      <c r="G102" s="92">
        <v>3</v>
      </c>
      <c r="I102" s="3"/>
      <c r="J102" s="3"/>
      <c r="P102" s="3"/>
      <c r="Q102" s="3"/>
      <c r="W102" s="3"/>
      <c r="X102" s="3"/>
    </row>
    <row r="103" spans="1:24" ht="15" x14ac:dyDescent="0.2">
      <c r="A103" s="276"/>
      <c r="B103"/>
      <c r="C103"/>
      <c r="D103" s="91"/>
      <c r="E103" s="104"/>
      <c r="F103" s="104"/>
      <c r="G103" s="104"/>
      <c r="I103" s="3"/>
      <c r="J103" s="3"/>
      <c r="P103" s="3"/>
      <c r="Q103" s="3"/>
      <c r="W103" s="3"/>
      <c r="X103" s="3"/>
    </row>
    <row r="104" spans="1:24" ht="13.5" customHeight="1" x14ac:dyDescent="0.15">
      <c r="A104" s="276"/>
      <c r="B104" s="169">
        <v>10</v>
      </c>
      <c r="C104" s="281" t="s">
        <v>1279</v>
      </c>
      <c r="D104" s="281"/>
      <c r="E104" s="281"/>
      <c r="F104" s="281"/>
      <c r="G104" s="281"/>
      <c r="I104" s="3"/>
      <c r="J104" s="3"/>
      <c r="P104" s="3"/>
      <c r="Q104" s="3"/>
      <c r="W104" s="3"/>
      <c r="X104" s="3"/>
    </row>
    <row r="105" spans="1:24" ht="15" x14ac:dyDescent="0.2">
      <c r="A105" s="276"/>
      <c r="B105"/>
      <c r="C105" t="s">
        <v>254</v>
      </c>
      <c r="D105" s="170" t="s">
        <v>69</v>
      </c>
      <c r="E105" s="44" t="s">
        <v>54</v>
      </c>
      <c r="F105" s="92">
        <v>1</v>
      </c>
      <c r="G105" s="155">
        <v>6</v>
      </c>
      <c r="I105" s="3"/>
      <c r="J105" s="3"/>
      <c r="P105" s="3"/>
      <c r="Q105" s="3"/>
      <c r="W105" s="3"/>
      <c r="X105" s="3"/>
    </row>
    <row r="106" spans="1:24" x14ac:dyDescent="0.15">
      <c r="A106" s="276"/>
      <c r="B106" s="280" t="s">
        <v>25</v>
      </c>
      <c r="C106" s="280"/>
      <c r="D106" s="280"/>
      <c r="E106" s="157"/>
      <c r="F106" s="93">
        <f>F99+F102+F105</f>
        <v>11</v>
      </c>
      <c r="G106" s="93">
        <f>G99+G102+G105</f>
        <v>14</v>
      </c>
      <c r="H106" s="14"/>
      <c r="I106" s="208">
        <v>14</v>
      </c>
      <c r="J106" s="208"/>
      <c r="K106" s="208"/>
      <c r="L106" s="208"/>
      <c r="M106" s="208"/>
      <c r="N106" s="208"/>
      <c r="O106" s="208"/>
      <c r="P106" s="208"/>
      <c r="Q106" s="208"/>
      <c r="R106" s="208"/>
      <c r="S106" s="208"/>
      <c r="T106" s="208"/>
      <c r="U106" s="208"/>
      <c r="V106" s="208"/>
    </row>
    <row r="107" spans="1:24" x14ac:dyDescent="0.15">
      <c r="A107" s="104"/>
      <c r="B107" s="104"/>
      <c r="C107" s="104"/>
      <c r="D107" s="104"/>
      <c r="E107" s="104"/>
      <c r="F107" s="104"/>
      <c r="G107" s="104"/>
      <c r="I107" s="3"/>
      <c r="J107" s="3"/>
      <c r="P107" s="3"/>
      <c r="Q107" s="3"/>
      <c r="W107" s="3"/>
    </row>
    <row r="108" spans="1:24" x14ac:dyDescent="0.15">
      <c r="A108" s="171" t="s">
        <v>73</v>
      </c>
      <c r="B108" s="172"/>
      <c r="C108" s="172"/>
      <c r="D108" s="172"/>
      <c r="E108" s="173"/>
      <c r="F108" s="174">
        <f>F18+F33+F48+F61+F75+F86+F96+F106</f>
        <v>113</v>
      </c>
      <c r="G108" s="171">
        <f>G18+G33+G48+G61+G75+G86+G96+G106</f>
        <v>100</v>
      </c>
      <c r="H108" s="1">
        <v>35</v>
      </c>
      <c r="P108" s="3"/>
      <c r="Q108" s="3"/>
      <c r="W108" s="3"/>
    </row>
    <row r="114" spans="4:4" x14ac:dyDescent="0.15">
      <c r="D114" s="32"/>
    </row>
  </sheetData>
  <sheetProtection sheet="1" scenarios="1"/>
  <mergeCells count="62">
    <mergeCell ref="I96:S96"/>
    <mergeCell ref="A98:A106"/>
    <mergeCell ref="C98:G98"/>
    <mergeCell ref="C101:G101"/>
    <mergeCell ref="C104:G104"/>
    <mergeCell ref="B106:D106"/>
    <mergeCell ref="I106:V106"/>
    <mergeCell ref="A88:A96"/>
    <mergeCell ref="C88:G88"/>
    <mergeCell ref="C91:G91"/>
    <mergeCell ref="C94:G94"/>
    <mergeCell ref="B96:D96"/>
    <mergeCell ref="I75:V75"/>
    <mergeCell ref="A77:A86"/>
    <mergeCell ref="C77:G77"/>
    <mergeCell ref="C80:G80"/>
    <mergeCell ref="C84:G84"/>
    <mergeCell ref="B86:D86"/>
    <mergeCell ref="A63:A75"/>
    <mergeCell ref="C63:G63"/>
    <mergeCell ref="C66:G66"/>
    <mergeCell ref="C69:G69"/>
    <mergeCell ref="C73:G73"/>
    <mergeCell ref="B75:D75"/>
    <mergeCell ref="I86:R86"/>
    <mergeCell ref="A50:A61"/>
    <mergeCell ref="C50:G50"/>
    <mergeCell ref="C55:G55"/>
    <mergeCell ref="C59:G59"/>
    <mergeCell ref="B61:D61"/>
    <mergeCell ref="I18:U18"/>
    <mergeCell ref="I61:T61"/>
    <mergeCell ref="I33:U33"/>
    <mergeCell ref="A35:A48"/>
    <mergeCell ref="C35:G35"/>
    <mergeCell ref="C39:G39"/>
    <mergeCell ref="C43:G43"/>
    <mergeCell ref="C46:G46"/>
    <mergeCell ref="B48:D48"/>
    <mergeCell ref="I48:U48"/>
    <mergeCell ref="A20:A33"/>
    <mergeCell ref="C20:G20"/>
    <mergeCell ref="C24:G24"/>
    <mergeCell ref="C27:G27"/>
    <mergeCell ref="D31:H31"/>
    <mergeCell ref="B33:D33"/>
    <mergeCell ref="A6:A18"/>
    <mergeCell ref="C6:G6"/>
    <mergeCell ref="C11:G11"/>
    <mergeCell ref="C15:G15"/>
    <mergeCell ref="B18:D18"/>
    <mergeCell ref="A1:AB1"/>
    <mergeCell ref="A3:A4"/>
    <mergeCell ref="B3:D4"/>
    <mergeCell ref="E3:E4"/>
    <mergeCell ref="F3:F4"/>
    <mergeCell ref="G3:G4"/>
    <mergeCell ref="I3:AB3"/>
    <mergeCell ref="I4:M4"/>
    <mergeCell ref="N4:R4"/>
    <mergeCell ref="S4:W4"/>
    <mergeCell ref="X4:AB4"/>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E84"/>
  <sheetViews>
    <sheetView view="pageLayout" zoomScaleNormal="100" zoomScaleSheetLayoutView="85" workbookViewId="0">
      <selection activeCell="D8" sqref="D8"/>
    </sheetView>
  </sheetViews>
  <sheetFormatPr baseColWidth="10" defaultColWidth="6.83203125" defaultRowHeight="15" x14ac:dyDescent="0.2"/>
  <cols>
    <col min="1" max="1" width="5.6640625" customWidth="1"/>
    <col min="2" max="2" width="3.83203125" customWidth="1"/>
    <col min="3" max="3" width="0" hidden="1" customWidth="1"/>
    <col min="4" max="4" width="68.33203125" customWidth="1"/>
    <col min="5" max="7" width="11.1640625" customWidth="1"/>
    <col min="8" max="8" width="1" customWidth="1"/>
    <col min="9" max="28" width="1.6640625" customWidth="1"/>
    <col min="29" max="29" width="61.83203125" customWidth="1"/>
  </cols>
  <sheetData>
    <row r="1" spans="1:31" ht="24" x14ac:dyDescent="0.3">
      <c r="A1" s="212" t="s">
        <v>1280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1"/>
      <c r="AD1" s="1"/>
      <c r="AE1" s="1"/>
    </row>
    <row r="2" spans="1:31" ht="6.7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30.5" customHeight="1" x14ac:dyDescent="0.2">
      <c r="A3" s="213" t="s">
        <v>3</v>
      </c>
      <c r="B3" s="215" t="s">
        <v>4</v>
      </c>
      <c r="C3" s="216"/>
      <c r="D3" s="217"/>
      <c r="E3" s="213" t="s">
        <v>5</v>
      </c>
      <c r="F3" s="213" t="s">
        <v>6</v>
      </c>
      <c r="G3" s="213" t="s">
        <v>7</v>
      </c>
      <c r="H3" s="11"/>
      <c r="I3" s="282" t="s">
        <v>8</v>
      </c>
      <c r="J3" s="283"/>
      <c r="K3" s="283"/>
      <c r="L3" s="283"/>
      <c r="M3" s="283"/>
      <c r="N3" s="283"/>
      <c r="O3" s="283"/>
      <c r="P3" s="283"/>
      <c r="Q3" s="283"/>
      <c r="R3" s="283"/>
      <c r="S3" s="283"/>
      <c r="T3" s="283"/>
      <c r="U3" s="283"/>
      <c r="V3" s="283"/>
      <c r="W3" s="283"/>
      <c r="X3" s="283"/>
      <c r="Y3" s="283"/>
      <c r="Z3" s="283"/>
      <c r="AA3" s="283"/>
      <c r="AB3" s="284"/>
      <c r="AC3" s="57"/>
      <c r="AD3" s="1"/>
      <c r="AE3" s="1"/>
    </row>
    <row r="4" spans="1:31" ht="17.5" customHeight="1" x14ac:dyDescent="0.2">
      <c r="A4" s="214"/>
      <c r="B4" s="218"/>
      <c r="C4" s="219"/>
      <c r="D4" s="220"/>
      <c r="E4" s="214"/>
      <c r="F4" s="214"/>
      <c r="G4" s="214"/>
      <c r="H4" s="12"/>
      <c r="I4" s="282">
        <v>5</v>
      </c>
      <c r="J4" s="283"/>
      <c r="K4" s="283"/>
      <c r="L4" s="283"/>
      <c r="M4" s="284"/>
      <c r="N4" s="282">
        <v>10</v>
      </c>
      <c r="O4" s="283"/>
      <c r="P4" s="283"/>
      <c r="Q4" s="283"/>
      <c r="R4" s="284"/>
      <c r="S4" s="282">
        <v>15</v>
      </c>
      <c r="T4" s="283"/>
      <c r="U4" s="283"/>
      <c r="V4" s="283"/>
      <c r="W4" s="284"/>
      <c r="X4" s="282">
        <v>20</v>
      </c>
      <c r="Y4" s="283"/>
      <c r="Z4" s="283"/>
      <c r="AA4" s="283"/>
      <c r="AB4" s="284"/>
      <c r="AC4" s="2"/>
      <c r="AD4" s="1"/>
      <c r="AE4" s="1"/>
    </row>
    <row r="5" spans="1:3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1.5" customHeight="1" x14ac:dyDescent="0.2">
      <c r="A6" s="225" t="s">
        <v>9</v>
      </c>
      <c r="B6" s="7">
        <v>1</v>
      </c>
      <c r="C6" s="207" t="s">
        <v>1281</v>
      </c>
      <c r="D6" s="207"/>
      <c r="E6" s="207"/>
      <c r="F6" s="207"/>
      <c r="G6" s="207"/>
      <c r="H6" s="6"/>
      <c r="I6" s="3"/>
      <c r="J6" s="3"/>
      <c r="K6" s="1"/>
      <c r="L6" s="1"/>
      <c r="M6" s="1"/>
      <c r="N6" s="1"/>
      <c r="O6" s="1"/>
      <c r="P6" s="3"/>
      <c r="Q6" s="3"/>
      <c r="R6" s="1"/>
      <c r="S6" s="1"/>
      <c r="T6" s="1"/>
      <c r="U6" s="1"/>
      <c r="V6" s="1"/>
      <c r="W6" s="3"/>
      <c r="X6" s="3"/>
      <c r="Y6" s="1"/>
      <c r="Z6" s="1"/>
      <c r="AA6" s="1"/>
      <c r="AB6" s="1"/>
      <c r="AC6" s="1"/>
      <c r="AD6" s="1"/>
      <c r="AE6" s="1"/>
    </row>
    <row r="7" spans="1:31" ht="13.5" customHeight="1" x14ac:dyDescent="0.2">
      <c r="A7" s="226"/>
      <c r="B7" s="1"/>
      <c r="C7" s="1"/>
      <c r="D7" s="13" t="s">
        <v>1282</v>
      </c>
      <c r="E7" s="4" t="s">
        <v>14</v>
      </c>
      <c r="F7" s="4">
        <v>2</v>
      </c>
      <c r="G7" s="4">
        <v>3</v>
      </c>
      <c r="H7" s="1">
        <v>1</v>
      </c>
      <c r="I7" s="3"/>
      <c r="J7" s="3"/>
      <c r="K7" s="1"/>
      <c r="L7" s="1"/>
      <c r="M7" s="1"/>
      <c r="N7" s="1"/>
      <c r="O7" s="1"/>
      <c r="P7" s="3"/>
      <c r="Q7" s="3"/>
      <c r="R7" s="1"/>
      <c r="S7" s="1"/>
      <c r="T7" s="1"/>
      <c r="U7" s="1"/>
      <c r="V7" s="1"/>
      <c r="W7" s="3"/>
      <c r="X7" s="3"/>
      <c r="Y7" s="1"/>
      <c r="Z7" s="1"/>
      <c r="AA7" s="1"/>
      <c r="AB7" s="1"/>
      <c r="AC7" s="1"/>
      <c r="AD7" s="1"/>
      <c r="AE7" s="1"/>
    </row>
    <row r="8" spans="1:31" ht="11.5" customHeight="1" x14ac:dyDescent="0.2">
      <c r="A8" s="226"/>
      <c r="B8" s="1"/>
      <c r="C8" s="1"/>
      <c r="D8" s="14" t="s">
        <v>1470</v>
      </c>
      <c r="E8" s="4" t="s">
        <v>18</v>
      </c>
      <c r="F8" s="4">
        <v>2</v>
      </c>
      <c r="G8" s="4">
        <v>3.5</v>
      </c>
      <c r="H8" s="1">
        <v>2</v>
      </c>
      <c r="I8" s="3"/>
      <c r="J8" s="3"/>
      <c r="K8" s="1"/>
      <c r="L8" s="1"/>
      <c r="M8" s="1"/>
      <c r="N8" s="1"/>
      <c r="O8" s="1"/>
      <c r="P8" s="3"/>
      <c r="Q8" s="3"/>
      <c r="R8" s="1"/>
      <c r="S8" s="1"/>
      <c r="T8" s="1"/>
      <c r="U8" s="1"/>
      <c r="V8" s="1"/>
      <c r="W8" s="3"/>
      <c r="X8" s="3"/>
      <c r="Y8" s="1"/>
      <c r="Z8" s="1"/>
      <c r="AA8" s="1"/>
      <c r="AB8" s="1"/>
      <c r="AC8" s="1"/>
      <c r="AD8" s="1"/>
      <c r="AE8" s="1"/>
    </row>
    <row r="9" spans="1:31" ht="11.5" customHeight="1" x14ac:dyDescent="0.2">
      <c r="A9" s="226"/>
      <c r="B9" s="1"/>
      <c r="C9" s="1"/>
      <c r="D9" s="13" t="s">
        <v>1283</v>
      </c>
      <c r="E9" s="4" t="s">
        <v>14</v>
      </c>
      <c r="F9" s="4">
        <v>2</v>
      </c>
      <c r="G9" s="4">
        <v>3.5</v>
      </c>
      <c r="H9" s="1"/>
      <c r="I9" s="3"/>
      <c r="J9" s="3"/>
      <c r="K9" s="1"/>
      <c r="L9" s="1"/>
      <c r="M9" s="1"/>
      <c r="N9" s="1"/>
      <c r="O9" s="1"/>
      <c r="P9" s="3"/>
      <c r="Q9" s="3"/>
      <c r="R9" s="1"/>
      <c r="S9" s="1"/>
      <c r="T9" s="1"/>
      <c r="U9" s="1"/>
      <c r="V9" s="1"/>
      <c r="W9" s="3"/>
      <c r="X9" s="3"/>
      <c r="Y9" s="1"/>
      <c r="Z9" s="1"/>
      <c r="AA9" s="1"/>
      <c r="AB9" s="1"/>
      <c r="AC9" s="1"/>
      <c r="AD9" s="1"/>
      <c r="AE9" s="1"/>
    </row>
    <row r="10" spans="1:31" ht="11.5" customHeight="1" x14ac:dyDescent="0.2">
      <c r="A10" s="226"/>
      <c r="B10" s="1"/>
      <c r="C10" s="1"/>
      <c r="D10" s="13" t="s">
        <v>1438</v>
      </c>
      <c r="E10" s="4" t="s">
        <v>14</v>
      </c>
      <c r="F10" s="4">
        <v>2</v>
      </c>
      <c r="G10" s="4">
        <v>4</v>
      </c>
      <c r="H10" s="1"/>
      <c r="I10" s="3"/>
      <c r="J10" s="3"/>
      <c r="K10" s="1"/>
      <c r="L10" s="1"/>
      <c r="M10" s="1"/>
      <c r="N10" s="1"/>
      <c r="O10" s="1"/>
      <c r="P10" s="3"/>
      <c r="Q10" s="3"/>
      <c r="R10" s="1"/>
      <c r="S10" s="1"/>
      <c r="T10" s="1"/>
      <c r="U10" s="1"/>
      <c r="V10" s="1"/>
      <c r="W10" s="3"/>
      <c r="X10" s="3"/>
      <c r="Y10" s="1"/>
      <c r="Z10" s="1"/>
      <c r="AA10" s="1"/>
      <c r="AB10" s="1"/>
      <c r="AC10" s="1"/>
      <c r="AD10" s="1"/>
      <c r="AE10" s="1"/>
    </row>
    <row r="11" spans="1:31" ht="11.5" customHeight="1" x14ac:dyDescent="0.2">
      <c r="A11" s="226"/>
      <c r="B11" s="1"/>
      <c r="C11" s="1"/>
      <c r="D11" s="13"/>
      <c r="E11" s="182"/>
      <c r="F11" s="182"/>
      <c r="G11" s="182"/>
      <c r="H11" s="1"/>
      <c r="I11" s="3"/>
      <c r="J11" s="3"/>
      <c r="K11" s="1"/>
      <c r="L11" s="1"/>
      <c r="M11" s="1"/>
      <c r="N11" s="1"/>
      <c r="O11" s="1"/>
      <c r="P11" s="3"/>
      <c r="Q11" s="3"/>
      <c r="R11" s="1"/>
      <c r="S11" s="1"/>
      <c r="T11" s="1"/>
      <c r="U11" s="1"/>
      <c r="V11" s="1"/>
      <c r="W11" s="3"/>
      <c r="X11" s="3"/>
      <c r="Y11" s="1"/>
      <c r="Z11" s="1"/>
      <c r="AA11" s="1"/>
      <c r="AB11" s="1"/>
      <c r="AC11" s="1"/>
      <c r="AD11" s="1"/>
      <c r="AE11" s="1"/>
    </row>
    <row r="12" spans="1:31" ht="11.5" customHeight="1" x14ac:dyDescent="0.2">
      <c r="A12" s="226"/>
      <c r="B12" s="7">
        <v>3</v>
      </c>
      <c r="C12" s="207" t="s">
        <v>1284</v>
      </c>
      <c r="D12" s="207"/>
      <c r="E12" s="207"/>
      <c r="F12" s="207"/>
      <c r="G12" s="207"/>
      <c r="H12" s="1">
        <v>3</v>
      </c>
      <c r="I12" s="3"/>
      <c r="J12" s="3"/>
      <c r="K12" s="1"/>
      <c r="L12" s="1"/>
      <c r="M12" s="1"/>
      <c r="N12" s="1"/>
      <c r="O12" s="1"/>
      <c r="P12" s="3"/>
      <c r="Q12" s="3"/>
      <c r="R12" s="1"/>
      <c r="S12" s="1"/>
      <c r="T12" s="1"/>
      <c r="U12" s="1"/>
      <c r="V12" s="1"/>
      <c r="W12" s="3"/>
      <c r="X12" s="3"/>
      <c r="Y12" s="1"/>
      <c r="Z12" s="1"/>
      <c r="AA12" s="1"/>
      <c r="AB12" s="1"/>
      <c r="AC12" s="1"/>
      <c r="AD12" s="1"/>
      <c r="AE12" s="1"/>
    </row>
    <row r="13" spans="1:31" ht="11.5" customHeight="1" x14ac:dyDescent="0.2">
      <c r="A13" s="226"/>
      <c r="B13" s="1"/>
      <c r="C13" s="1"/>
      <c r="D13" s="14" t="s">
        <v>1285</v>
      </c>
      <c r="E13" s="4" t="s">
        <v>12</v>
      </c>
      <c r="F13" s="4">
        <v>2</v>
      </c>
      <c r="G13" s="4">
        <v>3</v>
      </c>
      <c r="H13" s="1"/>
      <c r="I13" s="3"/>
      <c r="J13" s="3"/>
      <c r="K13" s="1"/>
      <c r="L13" s="1"/>
      <c r="M13" s="1"/>
      <c r="N13" s="1"/>
      <c r="O13" s="1"/>
      <c r="P13" s="3"/>
      <c r="Q13" s="3"/>
      <c r="R13" s="1"/>
      <c r="S13" s="1"/>
      <c r="T13" s="1"/>
      <c r="U13" s="1"/>
      <c r="V13" s="1"/>
      <c r="W13" s="3"/>
      <c r="X13" s="3"/>
      <c r="Y13" s="1"/>
      <c r="Z13" s="1"/>
      <c r="AA13" s="1"/>
      <c r="AB13" s="1"/>
      <c r="AC13" s="1"/>
      <c r="AD13" s="1"/>
      <c r="AE13" s="1"/>
    </row>
    <row r="14" spans="1:31" ht="11.5" customHeight="1" x14ac:dyDescent="0.2">
      <c r="A14" s="227"/>
      <c r="B14" s="241" t="s">
        <v>25</v>
      </c>
      <c r="C14" s="210"/>
      <c r="D14" s="210"/>
      <c r="E14" s="16"/>
      <c r="F14" s="17">
        <v>10</v>
      </c>
      <c r="G14" s="17">
        <v>17</v>
      </c>
      <c r="H14" s="14"/>
      <c r="I14" s="285">
        <v>17</v>
      </c>
      <c r="J14" s="285"/>
      <c r="K14" s="285"/>
      <c r="L14" s="285"/>
      <c r="M14" s="285"/>
      <c r="N14" s="285"/>
      <c r="O14" s="285"/>
      <c r="P14" s="285"/>
      <c r="Q14" s="285"/>
      <c r="R14" s="285"/>
      <c r="S14" s="285"/>
      <c r="T14" s="285"/>
      <c r="U14" s="285"/>
      <c r="V14" s="285"/>
      <c r="W14" s="285"/>
      <c r="X14" s="285"/>
      <c r="Y14" s="285"/>
      <c r="Z14" s="99"/>
      <c r="AA14" s="99"/>
      <c r="AB14" s="99"/>
    </row>
    <row r="15" spans="1:31" ht="11.5" customHeight="1" x14ac:dyDescent="0.2">
      <c r="A15" s="1"/>
      <c r="B15" s="1"/>
      <c r="C15" s="1"/>
      <c r="D15" s="1"/>
      <c r="E15" s="1"/>
      <c r="F15" s="1"/>
      <c r="G15" s="1"/>
      <c r="H15" s="1"/>
      <c r="I15" s="3"/>
      <c r="J15" s="3"/>
      <c r="K15" s="1"/>
      <c r="L15" s="1"/>
      <c r="M15" s="1"/>
      <c r="N15" s="3"/>
      <c r="O15" s="3"/>
      <c r="P15" s="1"/>
      <c r="Q15" s="1"/>
      <c r="R15" s="1"/>
      <c r="S15" s="3"/>
      <c r="T15" s="3"/>
      <c r="U15" s="1"/>
      <c r="V15" s="1"/>
      <c r="W15" s="1"/>
      <c r="X15" s="3"/>
      <c r="Y15" s="3"/>
      <c r="Z15" s="1"/>
      <c r="AA15" s="1"/>
      <c r="AB15" s="1"/>
      <c r="AC15" s="1"/>
      <c r="AD15" s="1"/>
      <c r="AE15" s="1"/>
    </row>
    <row r="16" spans="1:31" ht="11.5" customHeight="1" x14ac:dyDescent="0.2">
      <c r="A16" s="226" t="s">
        <v>26</v>
      </c>
      <c r="B16" s="7">
        <v>2</v>
      </c>
      <c r="C16" s="207" t="s">
        <v>1286</v>
      </c>
      <c r="D16" s="207"/>
      <c r="E16" s="207"/>
      <c r="F16" s="207"/>
      <c r="G16" s="207"/>
      <c r="H16" s="1">
        <v>1</v>
      </c>
      <c r="I16" s="1"/>
      <c r="J16" s="1"/>
      <c r="K16" s="1"/>
      <c r="L16" s="1"/>
      <c r="M16" s="1"/>
      <c r="N16" s="1"/>
      <c r="O16" s="1"/>
      <c r="P16" s="1"/>
      <c r="Q16" s="1"/>
      <c r="R16" s="1"/>
      <c r="S16" s="1"/>
      <c r="T16" s="1"/>
      <c r="U16" s="1"/>
      <c r="V16" s="99"/>
      <c r="W16" s="99"/>
      <c r="X16" s="99"/>
      <c r="Y16" s="99"/>
      <c r="Z16" s="99"/>
      <c r="AA16" s="99"/>
      <c r="AB16" s="99"/>
    </row>
    <row r="17" spans="1:31" ht="11.5" customHeight="1" x14ac:dyDescent="0.2">
      <c r="A17" s="226"/>
      <c r="B17" s="1"/>
      <c r="C17" s="1"/>
      <c r="D17" s="1" t="s">
        <v>1287</v>
      </c>
      <c r="E17" s="4" t="s">
        <v>14</v>
      </c>
      <c r="F17" s="4">
        <v>2</v>
      </c>
      <c r="G17" s="4">
        <v>4</v>
      </c>
      <c r="H17" s="1">
        <v>3.5</v>
      </c>
      <c r="I17" s="3"/>
      <c r="J17" s="3"/>
      <c r="K17" s="1"/>
      <c r="L17" s="1"/>
      <c r="M17" s="1"/>
      <c r="N17" s="1"/>
      <c r="O17" s="1"/>
      <c r="P17" s="3"/>
      <c r="Q17" s="3"/>
      <c r="R17" s="1"/>
      <c r="S17" s="1"/>
      <c r="T17" s="1"/>
      <c r="U17" s="1"/>
      <c r="V17" s="1"/>
      <c r="W17" s="3"/>
      <c r="X17" s="3"/>
      <c r="Y17" s="1"/>
      <c r="Z17" s="1"/>
      <c r="AA17" s="1"/>
      <c r="AB17" s="1"/>
      <c r="AC17" s="1"/>
      <c r="AD17" s="1"/>
      <c r="AE17" s="1"/>
    </row>
    <row r="18" spans="1:31" ht="11.5" customHeight="1" x14ac:dyDescent="0.2">
      <c r="A18" s="226"/>
      <c r="B18" s="1"/>
      <c r="C18" s="1"/>
      <c r="D18" s="1" t="s">
        <v>1288</v>
      </c>
      <c r="E18" s="4" t="s">
        <v>18</v>
      </c>
      <c r="F18" s="4">
        <v>2</v>
      </c>
      <c r="G18" s="4">
        <v>2.5</v>
      </c>
      <c r="H18" s="1"/>
      <c r="I18" s="3"/>
      <c r="J18" s="3"/>
      <c r="K18" s="1"/>
      <c r="L18" s="1"/>
      <c r="M18" s="1"/>
      <c r="N18" s="1"/>
      <c r="O18" s="1"/>
      <c r="P18" s="3"/>
      <c r="Q18" s="3"/>
      <c r="R18" s="1"/>
      <c r="S18" s="1"/>
      <c r="T18" s="1"/>
      <c r="U18" s="1"/>
      <c r="V18" s="1"/>
      <c r="W18" s="3"/>
      <c r="X18" s="3"/>
      <c r="Y18" s="1"/>
      <c r="Z18" s="1"/>
      <c r="AA18" s="1"/>
      <c r="AB18" s="1"/>
      <c r="AC18" s="1"/>
      <c r="AD18" s="1"/>
      <c r="AE18" s="1"/>
    </row>
    <row r="19" spans="1:31" ht="11.5" customHeight="1" x14ac:dyDescent="0.2">
      <c r="A19" s="226"/>
      <c r="B19" s="1"/>
      <c r="C19" s="1"/>
      <c r="D19" s="1" t="s">
        <v>1289</v>
      </c>
      <c r="E19" s="4" t="s">
        <v>18</v>
      </c>
      <c r="F19" s="4">
        <v>2</v>
      </c>
      <c r="G19" s="4">
        <v>3</v>
      </c>
      <c r="H19" s="1"/>
      <c r="I19" s="3"/>
      <c r="J19" s="3"/>
      <c r="K19" s="1"/>
      <c r="L19" s="1"/>
      <c r="M19" s="1"/>
      <c r="N19" s="1"/>
      <c r="O19" s="1"/>
      <c r="P19" s="3"/>
      <c r="Q19" s="3"/>
      <c r="R19" s="1"/>
      <c r="S19" s="1"/>
      <c r="T19" s="1"/>
      <c r="U19" s="1"/>
      <c r="V19" s="1"/>
      <c r="W19" s="3"/>
      <c r="X19" s="3"/>
      <c r="Y19" s="1"/>
      <c r="Z19" s="1"/>
      <c r="AA19" s="1"/>
      <c r="AB19" s="1"/>
      <c r="AC19" s="1"/>
      <c r="AD19" s="1"/>
      <c r="AE19" s="1"/>
    </row>
    <row r="20" spans="1:31" ht="11.5" customHeight="1" x14ac:dyDescent="0.2">
      <c r="A20" s="226"/>
      <c r="B20" s="1"/>
      <c r="C20" s="1"/>
      <c r="D20" s="1" t="s">
        <v>1290</v>
      </c>
      <c r="E20" s="4" t="s">
        <v>18</v>
      </c>
      <c r="F20" s="4">
        <v>2</v>
      </c>
      <c r="G20" s="4">
        <v>3</v>
      </c>
      <c r="H20" s="1"/>
      <c r="I20" s="3"/>
      <c r="J20" s="3"/>
      <c r="K20" s="1"/>
      <c r="L20" s="1"/>
      <c r="M20" s="1"/>
      <c r="N20" s="1"/>
      <c r="O20" s="1"/>
      <c r="P20" s="3"/>
      <c r="Q20" s="3"/>
      <c r="R20" s="1"/>
      <c r="S20" s="1"/>
      <c r="T20" s="1"/>
      <c r="U20" s="1"/>
      <c r="V20" s="1"/>
      <c r="W20" s="3"/>
      <c r="X20" s="3"/>
      <c r="Y20" s="1"/>
      <c r="Z20" s="1"/>
      <c r="AA20" s="1"/>
      <c r="AB20" s="1"/>
      <c r="AC20" s="1"/>
      <c r="AD20" s="1"/>
      <c r="AE20" s="1"/>
    </row>
    <row r="21" spans="1:31" ht="11.5" customHeight="1" x14ac:dyDescent="0.2">
      <c r="A21" s="227"/>
      <c r="B21" s="241" t="s">
        <v>25</v>
      </c>
      <c r="C21" s="210"/>
      <c r="D21" s="210"/>
      <c r="E21" s="16"/>
      <c r="F21" s="17">
        <f>SUM(F17:F20)</f>
        <v>8</v>
      </c>
      <c r="G21" s="17">
        <f>SUM(G17:G20)</f>
        <v>12.5</v>
      </c>
      <c r="H21" s="14">
        <v>2</v>
      </c>
      <c r="I21" s="285">
        <v>12.5</v>
      </c>
      <c r="J21" s="285"/>
      <c r="K21" s="285"/>
      <c r="L21" s="285"/>
      <c r="M21" s="285"/>
      <c r="N21" s="285"/>
      <c r="O21" s="285"/>
      <c r="P21" s="285"/>
      <c r="Q21" s="285"/>
      <c r="R21" s="285"/>
      <c r="S21" s="285"/>
      <c r="T21" s="285"/>
      <c r="U21" s="285"/>
      <c r="V21" s="99"/>
      <c r="W21" s="99"/>
      <c r="X21" s="99"/>
      <c r="Y21" s="99"/>
      <c r="Z21" s="99"/>
      <c r="AA21" s="99"/>
      <c r="AB21" s="99"/>
    </row>
    <row r="22" spans="1:31" ht="11.5" customHeight="1" x14ac:dyDescent="0.2">
      <c r="A22" s="1"/>
      <c r="B22" s="1"/>
      <c r="C22" s="1"/>
      <c r="D22" s="1"/>
      <c r="E22" s="1"/>
      <c r="F22" s="1"/>
      <c r="G22" s="1"/>
      <c r="H22" s="1"/>
      <c r="I22" s="3"/>
      <c r="J22" s="3"/>
      <c r="K22" s="1"/>
      <c r="L22" s="1"/>
      <c r="M22" s="1"/>
      <c r="N22" s="1"/>
      <c r="O22" s="1"/>
      <c r="P22" s="3"/>
      <c r="Q22" s="3"/>
      <c r="R22" s="3"/>
      <c r="S22" s="3"/>
      <c r="T22" s="1"/>
      <c r="U22" s="1"/>
      <c r="V22" s="1"/>
      <c r="W22" s="1"/>
      <c r="X22" s="1"/>
      <c r="Y22" s="3"/>
      <c r="Z22" s="3"/>
      <c r="AA22" s="3"/>
      <c r="AB22" s="3"/>
      <c r="AC22" s="1"/>
      <c r="AD22" s="1"/>
      <c r="AE22" s="1"/>
    </row>
    <row r="23" spans="1:31" ht="11.5" customHeight="1" x14ac:dyDescent="0.2">
      <c r="A23" s="226" t="s">
        <v>31</v>
      </c>
      <c r="B23" s="7">
        <v>3</v>
      </c>
      <c r="C23" s="207" t="s">
        <v>1284</v>
      </c>
      <c r="D23" s="207"/>
      <c r="E23" s="207"/>
      <c r="F23" s="207"/>
      <c r="G23" s="207"/>
      <c r="H23" s="1"/>
      <c r="I23" s="1"/>
      <c r="J23" s="1"/>
      <c r="K23" s="1"/>
      <c r="L23" s="1"/>
      <c r="M23" s="1"/>
      <c r="N23" s="1"/>
      <c r="O23" s="1"/>
      <c r="P23" s="1"/>
      <c r="Q23" s="1"/>
      <c r="R23" s="1"/>
      <c r="S23" s="1"/>
      <c r="T23" s="1"/>
      <c r="U23" s="1"/>
      <c r="V23" s="99"/>
      <c r="W23" s="99"/>
      <c r="X23" s="99"/>
      <c r="Y23" s="99"/>
      <c r="Z23" s="99"/>
      <c r="AA23" s="99"/>
      <c r="AB23" s="99"/>
      <c r="AC23" s="1"/>
      <c r="AD23" s="1"/>
      <c r="AE23" s="1"/>
    </row>
    <row r="24" spans="1:31" ht="11.5" customHeight="1" x14ac:dyDescent="0.2">
      <c r="A24" s="226"/>
      <c r="B24" s="1"/>
      <c r="C24" s="1"/>
      <c r="D24" s="14" t="s">
        <v>1291</v>
      </c>
      <c r="E24" s="4" t="s">
        <v>18</v>
      </c>
      <c r="F24" s="4">
        <v>4</v>
      </c>
      <c r="G24" s="4">
        <v>5</v>
      </c>
      <c r="H24" s="1"/>
      <c r="I24" s="1"/>
      <c r="J24" s="1"/>
      <c r="K24" s="1"/>
      <c r="L24" s="1"/>
      <c r="M24" s="1"/>
      <c r="N24" s="1"/>
      <c r="O24" s="1"/>
      <c r="P24" s="1"/>
      <c r="Q24" s="1"/>
      <c r="R24" s="1"/>
      <c r="S24" s="1"/>
      <c r="T24" s="1"/>
      <c r="U24" s="1"/>
      <c r="V24" s="99"/>
      <c r="W24" s="99"/>
      <c r="X24" s="99"/>
      <c r="Y24" s="99"/>
      <c r="Z24" s="99"/>
      <c r="AA24" s="99"/>
      <c r="AB24" s="99"/>
      <c r="AC24" s="1"/>
      <c r="AD24" s="1"/>
      <c r="AE24" s="1"/>
    </row>
    <row r="25" spans="1:31" ht="26" x14ac:dyDescent="0.2">
      <c r="A25" s="226"/>
      <c r="B25" s="1"/>
      <c r="C25" s="1"/>
      <c r="D25" s="19" t="s">
        <v>1292</v>
      </c>
      <c r="E25" s="4" t="s">
        <v>18</v>
      </c>
      <c r="F25" s="4">
        <v>3</v>
      </c>
      <c r="G25" s="4">
        <v>4</v>
      </c>
      <c r="H25" s="1"/>
      <c r="I25" s="1"/>
      <c r="J25" s="1"/>
      <c r="K25" s="1"/>
      <c r="L25" s="1"/>
      <c r="M25" s="1"/>
      <c r="N25" s="1"/>
      <c r="O25" s="1"/>
      <c r="P25" s="1"/>
      <c r="Q25" s="1"/>
      <c r="R25" s="1"/>
      <c r="S25" s="1"/>
      <c r="T25" s="1"/>
      <c r="U25" s="1"/>
      <c r="V25" s="99"/>
      <c r="W25" s="99"/>
      <c r="X25" s="99"/>
      <c r="Y25" s="99"/>
      <c r="Z25" s="99"/>
      <c r="AA25" s="99"/>
      <c r="AB25" s="99"/>
      <c r="AC25" s="1"/>
      <c r="AD25" s="1"/>
      <c r="AE25" s="1"/>
    </row>
    <row r="26" spans="1:31" ht="11.5" customHeight="1" x14ac:dyDescent="0.2">
      <c r="A26" s="226"/>
      <c r="B26" s="1"/>
      <c r="C26" s="1"/>
      <c r="D26" s="14"/>
      <c r="E26" s="1"/>
      <c r="F26" s="1"/>
      <c r="G26" s="1"/>
      <c r="H26" s="1"/>
      <c r="I26" s="1"/>
      <c r="J26" s="1"/>
      <c r="K26" s="1"/>
      <c r="L26" s="1"/>
      <c r="M26" s="1"/>
      <c r="N26" s="1"/>
      <c r="O26" s="1"/>
      <c r="P26" s="1"/>
      <c r="Q26" s="1"/>
      <c r="R26" s="1"/>
      <c r="S26" s="1"/>
      <c r="T26" s="1"/>
      <c r="U26" s="1"/>
      <c r="V26" s="99"/>
      <c r="W26" s="99"/>
      <c r="X26" s="99"/>
      <c r="Y26" s="99"/>
      <c r="Z26" s="99"/>
      <c r="AA26" s="99"/>
      <c r="AB26" s="99"/>
      <c r="AC26" s="1"/>
      <c r="AD26" s="1"/>
      <c r="AE26" s="1"/>
    </row>
    <row r="27" spans="1:31" ht="11.5" customHeight="1" x14ac:dyDescent="0.2">
      <c r="A27" s="226"/>
      <c r="B27" s="7">
        <v>6</v>
      </c>
      <c r="C27" s="207" t="s">
        <v>1293</v>
      </c>
      <c r="D27" s="207"/>
      <c r="E27" s="207"/>
      <c r="F27" s="207"/>
      <c r="G27" s="207"/>
      <c r="H27" s="1"/>
      <c r="I27" s="1"/>
      <c r="J27" s="1"/>
      <c r="K27" s="1"/>
      <c r="L27" s="1"/>
      <c r="M27" s="1"/>
      <c r="N27" s="1"/>
      <c r="O27" s="1"/>
      <c r="P27" s="1"/>
      <c r="Q27" s="1"/>
      <c r="R27" s="1"/>
      <c r="S27" s="1"/>
      <c r="T27" s="1"/>
      <c r="U27" s="1"/>
      <c r="V27" s="99"/>
      <c r="W27" s="99"/>
      <c r="X27" s="99"/>
      <c r="Y27" s="99"/>
      <c r="Z27" s="99"/>
      <c r="AA27" s="99"/>
      <c r="AB27" s="99"/>
      <c r="AC27" s="1"/>
      <c r="AD27" s="1"/>
      <c r="AE27" s="1"/>
    </row>
    <row r="28" spans="1:31" ht="26" x14ac:dyDescent="0.2">
      <c r="A28" s="226"/>
      <c r="B28" s="1"/>
      <c r="C28" s="1"/>
      <c r="D28" s="19" t="s">
        <v>1294</v>
      </c>
      <c r="E28" s="4" t="s">
        <v>14</v>
      </c>
      <c r="F28" s="4">
        <v>2</v>
      </c>
      <c r="G28" s="4">
        <v>3.5</v>
      </c>
      <c r="H28" s="1"/>
      <c r="I28" s="1"/>
      <c r="J28" s="1"/>
      <c r="K28" s="1"/>
      <c r="L28" s="1"/>
      <c r="M28" s="1"/>
      <c r="N28" s="1"/>
      <c r="O28" s="1"/>
      <c r="P28" s="1"/>
      <c r="Q28" s="1"/>
      <c r="R28" s="1"/>
      <c r="S28" s="1"/>
      <c r="T28" s="1"/>
      <c r="U28" s="1"/>
      <c r="V28" s="99"/>
      <c r="W28" s="99"/>
      <c r="X28" s="99"/>
      <c r="Y28" s="99"/>
      <c r="Z28" s="99"/>
      <c r="AA28" s="99"/>
      <c r="AB28" s="99"/>
      <c r="AC28" s="1"/>
      <c r="AD28" s="1"/>
      <c r="AE28" s="1"/>
    </row>
    <row r="29" spans="1:31" ht="11.5" customHeight="1" x14ac:dyDescent="0.2">
      <c r="A29" s="227"/>
      <c r="B29" s="241" t="s">
        <v>25</v>
      </c>
      <c r="C29" s="210"/>
      <c r="D29" s="210"/>
      <c r="E29" s="16"/>
      <c r="F29" s="110" t="s">
        <v>1295</v>
      </c>
      <c r="G29" s="17">
        <f>SUM(G24:G28)</f>
        <v>12.5</v>
      </c>
      <c r="H29" s="14"/>
      <c r="I29" s="285" t="s">
        <v>1296</v>
      </c>
      <c r="J29" s="285"/>
      <c r="K29" s="285"/>
      <c r="L29" s="285"/>
      <c r="M29" s="285"/>
      <c r="N29" s="285"/>
      <c r="O29" s="285"/>
      <c r="P29" s="285"/>
      <c r="Q29" s="285"/>
      <c r="R29" s="285"/>
      <c r="S29" s="285"/>
      <c r="T29" s="285"/>
      <c r="U29" s="285"/>
      <c r="V29" s="1"/>
      <c r="W29" s="1"/>
      <c r="X29" s="1"/>
      <c r="Y29" s="1"/>
      <c r="Z29" s="1"/>
      <c r="AA29" s="1"/>
      <c r="AB29" s="1"/>
    </row>
    <row r="30" spans="1:31" ht="11.5" customHeight="1" x14ac:dyDescent="0.2">
      <c r="A30" s="1"/>
      <c r="B30" s="1"/>
      <c r="C30" s="1"/>
      <c r="D30" s="1"/>
      <c r="E30" s="1"/>
      <c r="F30" s="1"/>
      <c r="G30" s="1"/>
      <c r="H30" s="1"/>
      <c r="I30" s="3"/>
      <c r="J30" s="3"/>
      <c r="K30" s="1"/>
      <c r="L30" s="1"/>
      <c r="M30" s="1"/>
      <c r="N30" s="1"/>
      <c r="O30" s="1"/>
      <c r="P30" s="3"/>
      <c r="Q30" s="3"/>
      <c r="R30" s="1"/>
      <c r="S30" s="1"/>
      <c r="T30" s="1"/>
      <c r="U30" s="1"/>
      <c r="V30" s="1"/>
      <c r="W30" s="1"/>
      <c r="X30" s="1"/>
      <c r="Y30" s="1"/>
      <c r="Z30" s="1"/>
      <c r="AA30" s="1"/>
      <c r="AB30" s="1"/>
      <c r="AC30" s="1"/>
      <c r="AD30" s="1"/>
      <c r="AE30" s="1"/>
    </row>
    <row r="31" spans="1:31" ht="11.5" customHeight="1" x14ac:dyDescent="0.2">
      <c r="A31" s="225" t="s">
        <v>41</v>
      </c>
      <c r="B31" s="7">
        <v>3</v>
      </c>
      <c r="C31" s="207" t="s">
        <v>1284</v>
      </c>
      <c r="D31" s="207"/>
      <c r="E31" s="207"/>
      <c r="F31" s="207"/>
      <c r="G31" s="207"/>
      <c r="H31" s="1"/>
      <c r="I31" s="1"/>
      <c r="J31" s="3"/>
      <c r="K31" s="3"/>
      <c r="L31" s="1"/>
      <c r="M31" s="1"/>
      <c r="N31" s="1"/>
      <c r="O31" s="1"/>
      <c r="P31" s="1"/>
      <c r="Q31" s="3"/>
      <c r="R31" s="1"/>
      <c r="S31" s="3"/>
      <c r="T31" s="3"/>
      <c r="U31" s="1"/>
      <c r="V31" s="1"/>
      <c r="W31" s="3"/>
      <c r="X31" s="3"/>
      <c r="Y31" s="1"/>
      <c r="Z31" s="1"/>
      <c r="AA31" s="1"/>
      <c r="AB31" s="1"/>
      <c r="AC31" s="1"/>
      <c r="AD31" s="1"/>
      <c r="AE31" s="1"/>
    </row>
    <row r="32" spans="1:31" ht="11.5" customHeight="1" x14ac:dyDescent="0.2">
      <c r="A32" s="226"/>
      <c r="D32" s="14" t="s">
        <v>1297</v>
      </c>
      <c r="E32" s="4" t="s">
        <v>18</v>
      </c>
      <c r="F32" s="4">
        <v>2</v>
      </c>
      <c r="G32" s="4">
        <v>3</v>
      </c>
      <c r="H32" s="1"/>
      <c r="I32" s="1"/>
      <c r="J32" s="3"/>
      <c r="K32" s="3"/>
      <c r="L32" s="1"/>
      <c r="M32" s="1"/>
      <c r="N32" s="1"/>
      <c r="O32" s="1"/>
      <c r="P32" s="1"/>
      <c r="Q32" s="3"/>
      <c r="R32" s="1"/>
      <c r="S32" s="3"/>
      <c r="T32" s="3"/>
      <c r="U32" s="1"/>
      <c r="V32" s="1"/>
      <c r="W32" s="3"/>
      <c r="X32" s="3"/>
      <c r="Y32" s="1"/>
      <c r="Z32" s="1"/>
      <c r="AA32" s="1"/>
      <c r="AB32" s="1"/>
      <c r="AC32" s="1"/>
      <c r="AD32" s="1"/>
      <c r="AE32" s="1"/>
    </row>
    <row r="33" spans="1:31" ht="11.5" customHeight="1" x14ac:dyDescent="0.2">
      <c r="A33" s="226"/>
      <c r="H33" s="1">
        <v>7</v>
      </c>
      <c r="I33" s="1"/>
      <c r="J33" s="1"/>
      <c r="K33" s="1"/>
      <c r="L33" s="1"/>
      <c r="M33" s="1"/>
      <c r="N33" s="1"/>
      <c r="O33" s="1"/>
      <c r="P33" s="1"/>
      <c r="Q33" s="1"/>
      <c r="R33" s="1"/>
      <c r="S33" s="1"/>
      <c r="T33" s="1"/>
      <c r="U33" s="1"/>
      <c r="V33" s="1"/>
      <c r="W33" s="1"/>
      <c r="X33" s="1"/>
      <c r="Y33" s="1"/>
      <c r="Z33" s="1"/>
      <c r="AA33" s="1"/>
      <c r="AB33" s="1"/>
      <c r="AC33" s="1"/>
      <c r="AD33" s="1"/>
      <c r="AE33" s="1"/>
    </row>
    <row r="34" spans="1:31" ht="23.25" customHeight="1" x14ac:dyDescent="0.2">
      <c r="A34" s="226"/>
      <c r="B34" s="7">
        <v>4</v>
      </c>
      <c r="C34" s="176"/>
      <c r="D34" s="231" t="s">
        <v>1442</v>
      </c>
      <c r="E34" s="231"/>
      <c r="F34" s="231"/>
      <c r="G34" s="231"/>
      <c r="H34" s="1"/>
      <c r="I34" s="1"/>
      <c r="J34" s="1"/>
      <c r="K34" s="1"/>
      <c r="L34" s="1"/>
      <c r="M34" s="1"/>
      <c r="N34" s="1"/>
      <c r="O34" s="1"/>
      <c r="P34" s="1"/>
      <c r="Q34" s="1"/>
      <c r="R34" s="1"/>
      <c r="S34" s="1"/>
      <c r="T34" s="1"/>
      <c r="U34" s="1"/>
      <c r="V34" s="1"/>
      <c r="W34" s="1"/>
      <c r="X34" s="1"/>
      <c r="Y34" s="1"/>
      <c r="Z34" s="1"/>
      <c r="AA34" s="1"/>
      <c r="AB34" s="1"/>
      <c r="AC34" s="1"/>
      <c r="AD34" s="1"/>
      <c r="AE34" s="1"/>
    </row>
    <row r="35" spans="1:31" ht="13.5" customHeight="1" x14ac:dyDescent="0.2">
      <c r="A35" s="226"/>
      <c r="B35" s="1"/>
      <c r="C35" s="1"/>
      <c r="D35" s="1" t="s">
        <v>1299</v>
      </c>
      <c r="E35" s="4" t="s">
        <v>14</v>
      </c>
      <c r="F35" s="4">
        <v>3</v>
      </c>
      <c r="G35" s="4">
        <v>4</v>
      </c>
      <c r="H35" s="1"/>
      <c r="I35" s="1"/>
      <c r="J35" s="1"/>
      <c r="K35" s="1"/>
      <c r="L35" s="1"/>
      <c r="M35" s="1"/>
      <c r="N35" s="1"/>
      <c r="O35" s="1"/>
      <c r="P35" s="1"/>
      <c r="Q35" s="1"/>
      <c r="R35" s="1"/>
      <c r="S35" s="1"/>
      <c r="T35" s="1"/>
      <c r="U35" s="1"/>
      <c r="V35" s="1"/>
      <c r="W35" s="1"/>
      <c r="X35" s="1"/>
      <c r="Y35" s="1"/>
      <c r="Z35" s="1"/>
      <c r="AA35" s="1"/>
      <c r="AB35" s="1"/>
      <c r="AC35" s="1"/>
      <c r="AD35" s="1"/>
      <c r="AE35" s="1"/>
    </row>
    <row r="36" spans="1:31" ht="13.5" customHeight="1" x14ac:dyDescent="0.2">
      <c r="A36" s="226"/>
      <c r="B36" s="1"/>
      <c r="C36" s="1"/>
      <c r="D36" s="1" t="s">
        <v>1300</v>
      </c>
      <c r="E36" s="4" t="s">
        <v>18</v>
      </c>
      <c r="F36" s="4">
        <v>2</v>
      </c>
      <c r="G36" s="4">
        <v>3</v>
      </c>
      <c r="H36" s="1"/>
      <c r="I36" s="1"/>
      <c r="J36" s="1"/>
      <c r="K36" s="1"/>
      <c r="L36" s="1"/>
      <c r="M36" s="1"/>
      <c r="N36" s="1"/>
      <c r="O36" s="1"/>
      <c r="P36" s="1"/>
      <c r="Q36" s="1"/>
      <c r="R36" s="1"/>
      <c r="S36" s="1"/>
      <c r="T36" s="1"/>
      <c r="U36" s="1"/>
      <c r="V36" s="1"/>
      <c r="W36" s="1"/>
      <c r="X36" s="1"/>
      <c r="Y36" s="1"/>
      <c r="Z36" s="1"/>
      <c r="AA36" s="1"/>
      <c r="AB36" s="1"/>
      <c r="AC36" s="1"/>
      <c r="AD36" s="1"/>
      <c r="AE36" s="1"/>
    </row>
    <row r="37" spans="1:31" ht="11.5" customHeight="1" x14ac:dyDescent="0.2">
      <c r="A37" s="226"/>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2.75" customHeight="1" x14ac:dyDescent="0.2">
      <c r="A38" s="226"/>
      <c r="B38" s="7">
        <v>6</v>
      </c>
      <c r="C38" s="176" t="s">
        <v>1293</v>
      </c>
      <c r="D38" s="231" t="s">
        <v>1293</v>
      </c>
      <c r="E38" s="231"/>
      <c r="F38" s="231"/>
      <c r="G38" s="231"/>
      <c r="H38" s="1"/>
      <c r="I38" s="1"/>
      <c r="J38" s="1"/>
      <c r="K38" s="1"/>
      <c r="L38" s="1"/>
      <c r="M38" s="1"/>
      <c r="N38" s="1"/>
      <c r="O38" s="1"/>
      <c r="P38" s="1"/>
      <c r="Q38" s="1"/>
      <c r="R38" s="1"/>
      <c r="S38" s="1"/>
      <c r="T38" s="1"/>
      <c r="U38" s="1"/>
      <c r="V38" s="1"/>
      <c r="W38" s="1"/>
      <c r="X38" s="1"/>
      <c r="Y38" s="1"/>
      <c r="Z38" s="1"/>
      <c r="AA38" s="1"/>
      <c r="AB38" s="1"/>
      <c r="AC38" s="1"/>
      <c r="AD38" s="1"/>
      <c r="AE38" s="1"/>
    </row>
    <row r="39" spans="1:31" ht="26" x14ac:dyDescent="0.2">
      <c r="A39" s="226"/>
      <c r="B39" s="1"/>
      <c r="C39" s="1"/>
      <c r="D39" s="19" t="s">
        <v>1301</v>
      </c>
      <c r="E39" s="105" t="s">
        <v>14</v>
      </c>
      <c r="F39" s="105">
        <v>2</v>
      </c>
      <c r="G39" s="105">
        <v>3.5</v>
      </c>
      <c r="H39" s="1"/>
      <c r="I39" s="1"/>
      <c r="J39" s="1"/>
      <c r="K39" s="1"/>
      <c r="L39" s="1"/>
      <c r="M39" s="1"/>
      <c r="N39" s="1"/>
      <c r="O39" s="1"/>
      <c r="P39" s="1"/>
      <c r="Q39" s="1"/>
      <c r="R39" s="1"/>
      <c r="S39" s="1"/>
      <c r="T39" s="1"/>
      <c r="U39" s="1"/>
      <c r="V39" s="1"/>
      <c r="W39" s="1"/>
      <c r="X39" s="1"/>
      <c r="Y39" s="1"/>
      <c r="Z39" s="1"/>
      <c r="AA39" s="1"/>
      <c r="AB39" s="1"/>
      <c r="AC39" s="1"/>
      <c r="AD39" s="1"/>
      <c r="AE39" s="1"/>
    </row>
    <row r="40" spans="1:31" ht="11.5" customHeight="1" x14ac:dyDescent="0.2">
      <c r="A40" s="227"/>
      <c r="B40" s="241" t="s">
        <v>25</v>
      </c>
      <c r="C40" s="210"/>
      <c r="D40" s="210"/>
      <c r="E40" s="16"/>
      <c r="F40" s="110" t="s">
        <v>1295</v>
      </c>
      <c r="G40" s="17">
        <f>SUM(G32:G39)</f>
        <v>13.5</v>
      </c>
      <c r="H40" s="14"/>
      <c r="I40" s="285" t="s">
        <v>1302</v>
      </c>
      <c r="J40" s="285"/>
      <c r="K40" s="285"/>
      <c r="L40" s="285"/>
      <c r="M40" s="285"/>
      <c r="N40" s="285"/>
      <c r="O40" s="285"/>
      <c r="P40" s="285"/>
      <c r="Q40" s="285"/>
      <c r="R40" s="285"/>
      <c r="S40" s="108"/>
      <c r="T40" s="108"/>
      <c r="U40" s="59"/>
      <c r="V40" s="60"/>
      <c r="W40" s="152"/>
      <c r="X40" s="152"/>
      <c r="Y40" s="1"/>
      <c r="Z40" s="1"/>
      <c r="AA40" s="1"/>
      <c r="AB40" s="1"/>
    </row>
    <row r="41" spans="1:31" ht="11.5" customHeight="1" x14ac:dyDescent="0.2">
      <c r="A41" s="1"/>
      <c r="B41" s="1"/>
      <c r="C41" s="1"/>
      <c r="D41" s="1"/>
      <c r="E41" s="1"/>
      <c r="F41" s="1"/>
      <c r="G41" s="1"/>
      <c r="H41" s="1"/>
      <c r="I41" s="1"/>
      <c r="J41" s="1"/>
      <c r="K41" s="1"/>
      <c r="L41" s="1"/>
      <c r="M41" s="3"/>
      <c r="N41" s="3"/>
      <c r="O41" s="1"/>
      <c r="P41" s="1"/>
      <c r="Q41" s="1"/>
      <c r="R41" s="1"/>
      <c r="S41" s="3"/>
      <c r="T41" s="3"/>
      <c r="U41" s="1"/>
      <c r="V41" s="1"/>
      <c r="W41" s="1"/>
      <c r="X41" s="1"/>
      <c r="Y41" s="3"/>
      <c r="Z41" s="1"/>
      <c r="AA41" s="1"/>
      <c r="AB41" s="1"/>
      <c r="AC41" s="1"/>
      <c r="AD41" s="1"/>
      <c r="AE41" s="1"/>
    </row>
    <row r="42" spans="1:31" ht="24" customHeight="1" x14ac:dyDescent="0.2">
      <c r="A42" s="225" t="s">
        <v>50</v>
      </c>
      <c r="B42" s="7">
        <v>4</v>
      </c>
      <c r="C42" s="176" t="s">
        <v>1298</v>
      </c>
      <c r="D42" s="231" t="s">
        <v>1445</v>
      </c>
      <c r="E42" s="231"/>
      <c r="F42" s="231"/>
      <c r="G42" s="231"/>
      <c r="H42" s="6"/>
      <c r="I42" s="1"/>
      <c r="J42" s="1"/>
      <c r="K42" s="1"/>
      <c r="L42" s="1"/>
      <c r="M42" s="3"/>
      <c r="N42" s="3"/>
      <c r="O42" s="1"/>
      <c r="P42" s="1"/>
      <c r="Q42" s="1"/>
      <c r="R42" s="1"/>
      <c r="S42" s="3"/>
      <c r="T42" s="3"/>
      <c r="U42" s="1"/>
      <c r="V42" s="1"/>
      <c r="W42" s="1"/>
      <c r="X42" s="1"/>
      <c r="Y42" s="3"/>
      <c r="Z42" s="1"/>
      <c r="AA42" s="1"/>
      <c r="AB42" s="1"/>
      <c r="AC42" s="1"/>
      <c r="AD42" s="1"/>
      <c r="AE42" s="1"/>
    </row>
    <row r="43" spans="1:31" ht="11.5" customHeight="1" x14ac:dyDescent="0.2">
      <c r="A43" s="226"/>
      <c r="D43" s="19" t="s">
        <v>1303</v>
      </c>
      <c r="E43" s="105" t="s">
        <v>18</v>
      </c>
      <c r="F43" s="105">
        <v>2</v>
      </c>
      <c r="G43" s="105">
        <v>3</v>
      </c>
      <c r="H43" s="1"/>
      <c r="I43" s="1"/>
      <c r="J43" s="1"/>
      <c r="K43" s="1"/>
      <c r="L43" s="1"/>
      <c r="M43" s="3"/>
      <c r="N43" s="3"/>
      <c r="O43" s="1"/>
      <c r="P43" s="1"/>
      <c r="Q43" s="1"/>
      <c r="R43" s="1"/>
      <c r="S43" s="3"/>
      <c r="T43" s="3"/>
      <c r="U43" s="1"/>
      <c r="V43" s="1"/>
      <c r="W43" s="1"/>
      <c r="X43" s="1"/>
      <c r="Y43" s="3"/>
      <c r="Z43" s="1"/>
      <c r="AA43" s="1"/>
      <c r="AB43" s="1"/>
      <c r="AC43" s="1"/>
      <c r="AD43" s="1"/>
      <c r="AE43" s="1"/>
    </row>
    <row r="44" spans="1:31" ht="11.5" customHeight="1" x14ac:dyDescent="0.2">
      <c r="A44" s="226"/>
      <c r="B44" s="1"/>
      <c r="C44" s="1"/>
      <c r="D44" s="13"/>
      <c r="E44" s="1"/>
      <c r="F44" s="1"/>
      <c r="G44" s="1"/>
      <c r="H44" s="1"/>
      <c r="I44" s="1"/>
      <c r="J44" s="1"/>
      <c r="K44" s="1"/>
      <c r="L44" s="1"/>
      <c r="M44" s="3"/>
      <c r="N44" s="3"/>
      <c r="O44" s="1"/>
      <c r="P44" s="1"/>
      <c r="Q44" s="1"/>
      <c r="R44" s="1"/>
      <c r="S44" s="3"/>
      <c r="T44" s="3"/>
      <c r="U44" s="1"/>
      <c r="V44" s="1"/>
      <c r="W44" s="1"/>
      <c r="X44" s="1"/>
      <c r="Y44" s="3"/>
      <c r="Z44" s="1"/>
      <c r="AA44" s="1"/>
      <c r="AB44" s="1"/>
      <c r="AC44" s="1"/>
      <c r="AD44" s="1"/>
      <c r="AE44" s="1"/>
    </row>
    <row r="45" spans="1:31" ht="13.5" customHeight="1" x14ac:dyDescent="0.2">
      <c r="A45" s="226"/>
      <c r="B45" s="177">
        <v>5</v>
      </c>
      <c r="C45" s="175" t="s">
        <v>1304</v>
      </c>
      <c r="D45" s="209" t="s">
        <v>1305</v>
      </c>
      <c r="E45" s="209"/>
      <c r="F45" s="209"/>
      <c r="G45" s="209"/>
      <c r="H45" s="1"/>
      <c r="I45" s="1"/>
      <c r="J45" s="1"/>
      <c r="K45" s="1"/>
      <c r="L45" s="1"/>
      <c r="M45" s="3"/>
      <c r="N45" s="3"/>
      <c r="O45" s="1"/>
      <c r="P45" s="1"/>
      <c r="Q45" s="1"/>
      <c r="R45" s="1"/>
      <c r="S45" s="3"/>
      <c r="T45" s="3"/>
      <c r="U45" s="1"/>
      <c r="V45" s="1"/>
      <c r="W45" s="1"/>
      <c r="X45" s="1"/>
      <c r="Y45" s="3"/>
      <c r="Z45" s="1"/>
      <c r="AA45" s="1"/>
      <c r="AB45" s="1"/>
      <c r="AC45" s="1"/>
      <c r="AD45" s="1"/>
      <c r="AE45" s="1"/>
    </row>
    <row r="46" spans="1:31" ht="11.5" customHeight="1" x14ac:dyDescent="0.2">
      <c r="A46" s="226"/>
      <c r="B46" s="1"/>
      <c r="C46" s="1"/>
      <c r="D46" s="13" t="s">
        <v>1306</v>
      </c>
      <c r="E46" s="4" t="s">
        <v>18</v>
      </c>
      <c r="F46" s="4">
        <v>2</v>
      </c>
      <c r="G46" s="4">
        <v>3</v>
      </c>
      <c r="H46" s="1"/>
      <c r="I46" s="1"/>
      <c r="J46" s="1"/>
      <c r="K46" s="1"/>
      <c r="L46" s="1"/>
      <c r="M46" s="3"/>
      <c r="N46" s="3"/>
      <c r="O46" s="1"/>
      <c r="P46" s="1"/>
      <c r="Q46" s="1"/>
      <c r="R46" s="1"/>
      <c r="S46" s="3"/>
      <c r="T46" s="3"/>
      <c r="U46" s="1"/>
      <c r="V46" s="1"/>
      <c r="W46" s="1"/>
      <c r="X46" s="1"/>
      <c r="Y46" s="3"/>
      <c r="Z46" s="1"/>
      <c r="AA46" s="1"/>
      <c r="AB46" s="1"/>
      <c r="AC46" s="1"/>
      <c r="AD46" s="1"/>
      <c r="AE46" s="1"/>
    </row>
    <row r="47" spans="1:31" ht="11.5" customHeight="1" x14ac:dyDescent="0.2">
      <c r="A47" s="226"/>
      <c r="B47" s="1"/>
      <c r="C47" s="1"/>
      <c r="D47" s="14" t="s">
        <v>1307</v>
      </c>
      <c r="E47" s="4" t="s">
        <v>46</v>
      </c>
      <c r="F47" s="4">
        <v>2</v>
      </c>
      <c r="G47" s="4">
        <v>3</v>
      </c>
      <c r="H47" s="1"/>
      <c r="I47" s="1"/>
      <c r="J47" s="1"/>
      <c r="K47" s="1"/>
      <c r="L47" s="1"/>
      <c r="M47" s="3"/>
      <c r="N47" s="3"/>
      <c r="O47" s="1"/>
      <c r="P47" s="1"/>
      <c r="Q47" s="1"/>
      <c r="R47" s="1"/>
      <c r="S47" s="3"/>
      <c r="T47" s="3"/>
      <c r="U47" s="1"/>
      <c r="V47" s="1"/>
      <c r="W47" s="1"/>
      <c r="X47" s="1"/>
      <c r="Y47" s="3"/>
      <c r="Z47" s="1"/>
      <c r="AA47" s="1"/>
      <c r="AB47" s="1"/>
      <c r="AC47" s="1"/>
      <c r="AD47" s="1"/>
      <c r="AE47" s="1"/>
    </row>
    <row r="48" spans="1:31" ht="11.5" customHeight="1" x14ac:dyDescent="0.2">
      <c r="A48" s="226"/>
      <c r="B48" s="1"/>
      <c r="C48" s="1"/>
      <c r="D48" s="13" t="s">
        <v>1308</v>
      </c>
      <c r="E48" s="4" t="s">
        <v>46</v>
      </c>
      <c r="F48" s="4">
        <v>2</v>
      </c>
      <c r="G48" s="4">
        <v>2.5</v>
      </c>
      <c r="H48" s="1"/>
      <c r="I48" s="1"/>
      <c r="J48" s="1"/>
      <c r="K48" s="1"/>
      <c r="L48" s="1"/>
      <c r="M48" s="3"/>
      <c r="N48" s="3"/>
      <c r="O48" s="1"/>
      <c r="P48" s="1"/>
      <c r="Q48" s="1"/>
      <c r="R48" s="1"/>
      <c r="S48" s="3"/>
      <c r="T48" s="3"/>
      <c r="U48" s="1"/>
      <c r="V48" s="1"/>
      <c r="W48" s="1"/>
      <c r="X48" s="1"/>
      <c r="Y48" s="3"/>
      <c r="Z48" s="1"/>
      <c r="AA48" s="1"/>
      <c r="AB48" s="1"/>
      <c r="AC48" s="1"/>
      <c r="AD48" s="1"/>
      <c r="AE48" s="1"/>
    </row>
    <row r="49" spans="1:31" ht="11.5" customHeight="1" x14ac:dyDescent="0.2">
      <c r="A49" s="226"/>
      <c r="B49" s="1"/>
      <c r="C49" s="1"/>
      <c r="D49" s="13"/>
      <c r="E49" s="1"/>
      <c r="F49" s="1"/>
      <c r="G49" s="1"/>
      <c r="H49" s="1"/>
      <c r="I49" s="1"/>
      <c r="J49" s="1"/>
      <c r="K49" s="1"/>
      <c r="L49" s="1"/>
      <c r="M49" s="3"/>
      <c r="N49" s="3"/>
      <c r="O49" s="1"/>
      <c r="P49" s="1"/>
      <c r="Q49" s="1"/>
      <c r="R49" s="1"/>
      <c r="S49" s="3"/>
      <c r="T49" s="3"/>
      <c r="U49" s="1"/>
      <c r="V49" s="1"/>
      <c r="W49" s="1"/>
      <c r="X49" s="1"/>
      <c r="Y49" s="3"/>
      <c r="Z49" s="1"/>
      <c r="AA49" s="1"/>
      <c r="AB49" s="1"/>
      <c r="AC49" s="1"/>
      <c r="AD49" s="1"/>
      <c r="AE49" s="1"/>
    </row>
    <row r="50" spans="1:31" ht="11.5" customHeight="1" x14ac:dyDescent="0.2">
      <c r="A50" s="226"/>
      <c r="B50" s="7">
        <v>9</v>
      </c>
      <c r="C50" s="207" t="s">
        <v>1441</v>
      </c>
      <c r="D50" s="207"/>
      <c r="E50" s="207"/>
      <c r="F50" s="207"/>
      <c r="G50" s="207"/>
      <c r="H50" s="1"/>
      <c r="I50" s="1"/>
      <c r="J50" s="1"/>
      <c r="K50" s="1"/>
      <c r="L50" s="1"/>
      <c r="M50" s="3"/>
      <c r="N50" s="3"/>
      <c r="O50" s="1"/>
      <c r="P50" s="1"/>
      <c r="Q50" s="1"/>
      <c r="R50" s="1"/>
      <c r="S50" s="3"/>
      <c r="T50" s="3"/>
      <c r="U50" s="1"/>
      <c r="V50" s="1"/>
      <c r="W50" s="1"/>
      <c r="X50" s="1"/>
      <c r="Y50" s="3"/>
      <c r="Z50" s="1"/>
      <c r="AA50" s="1"/>
      <c r="AB50" s="1"/>
      <c r="AC50" s="1"/>
      <c r="AD50" s="1"/>
      <c r="AE50" s="1"/>
    </row>
    <row r="51" spans="1:31" x14ac:dyDescent="0.2">
      <c r="A51" s="226"/>
      <c r="B51" s="1"/>
      <c r="C51" s="1"/>
      <c r="D51" s="13" t="s">
        <v>1309</v>
      </c>
      <c r="E51" s="4" t="s">
        <v>14</v>
      </c>
      <c r="F51" s="4">
        <v>2</v>
      </c>
      <c r="G51" s="4">
        <v>3</v>
      </c>
      <c r="H51" s="1"/>
      <c r="I51" s="1"/>
      <c r="J51" s="1"/>
      <c r="K51" s="1"/>
      <c r="L51" s="1"/>
      <c r="M51" s="3"/>
      <c r="N51" s="3"/>
      <c r="O51" s="1"/>
      <c r="P51" s="1"/>
      <c r="Q51" s="1"/>
      <c r="R51" s="1"/>
      <c r="S51" s="3"/>
      <c r="T51" s="3"/>
      <c r="U51" s="1"/>
      <c r="V51" s="1"/>
      <c r="W51" s="1"/>
      <c r="X51" s="1"/>
      <c r="Y51" s="3"/>
      <c r="Z51" s="1"/>
      <c r="AA51" s="1"/>
      <c r="AB51" s="1"/>
      <c r="AC51" s="1"/>
      <c r="AD51" s="1"/>
      <c r="AE51" s="1"/>
    </row>
    <row r="52" spans="1:31" ht="11.5" customHeight="1" x14ac:dyDescent="0.2">
      <c r="A52" s="227"/>
      <c r="B52" s="241" t="s">
        <v>25</v>
      </c>
      <c r="C52" s="210"/>
      <c r="D52" s="210"/>
      <c r="E52" s="16"/>
      <c r="F52" s="17">
        <f>SUM(F43:F51)</f>
        <v>10</v>
      </c>
      <c r="G52" s="17">
        <f>SUM(G43:G51)</f>
        <v>14.5</v>
      </c>
      <c r="H52" s="14"/>
      <c r="I52" s="285">
        <v>14.5</v>
      </c>
      <c r="J52" s="285"/>
      <c r="K52" s="285"/>
      <c r="L52" s="285"/>
      <c r="M52" s="285"/>
      <c r="N52" s="285"/>
      <c r="O52" s="285"/>
      <c r="P52" s="285"/>
      <c r="Q52" s="285"/>
      <c r="R52" s="285"/>
      <c r="S52" s="109"/>
      <c r="T52" s="109"/>
      <c r="U52" s="58"/>
      <c r="V52" s="59"/>
      <c r="W52" s="60"/>
      <c r="X52" s="99"/>
      <c r="Y52" s="99"/>
      <c r="Z52" s="99"/>
      <c r="AA52" s="99"/>
      <c r="AB52" s="99"/>
    </row>
    <row r="53" spans="1:31" ht="11.5" customHeight="1" x14ac:dyDescent="0.2">
      <c r="A53" s="1"/>
      <c r="B53" s="1"/>
      <c r="C53" s="1"/>
      <c r="D53" s="1"/>
      <c r="E53" s="1"/>
      <c r="F53" s="1"/>
      <c r="G53" s="1"/>
      <c r="H53" s="1"/>
      <c r="I53" s="1"/>
      <c r="J53" s="1"/>
      <c r="K53" s="1"/>
      <c r="L53" s="1"/>
      <c r="M53" s="3"/>
      <c r="N53" s="3"/>
      <c r="O53" s="1"/>
      <c r="P53" s="1"/>
      <c r="Q53" s="1"/>
      <c r="R53" s="1"/>
      <c r="S53" s="3"/>
      <c r="T53" s="3"/>
      <c r="U53" s="1"/>
      <c r="V53" s="1"/>
      <c r="W53" s="1"/>
      <c r="X53" s="1"/>
      <c r="Y53" s="3"/>
      <c r="Z53" s="1"/>
      <c r="AA53" s="1"/>
      <c r="AB53" s="1"/>
      <c r="AC53" s="1"/>
      <c r="AD53" s="1"/>
      <c r="AE53" s="1"/>
    </row>
    <row r="54" spans="1:31" ht="16.5" customHeight="1" x14ac:dyDescent="0.2">
      <c r="A54" s="226" t="s">
        <v>58</v>
      </c>
      <c r="B54" s="177">
        <v>5</v>
      </c>
      <c r="C54" s="175" t="s">
        <v>1304</v>
      </c>
      <c r="D54" s="209" t="s">
        <v>1305</v>
      </c>
      <c r="E54" s="209"/>
      <c r="F54" s="209"/>
      <c r="G54" s="209"/>
      <c r="H54" s="6"/>
      <c r="I54" s="3"/>
      <c r="J54" s="3"/>
      <c r="K54" s="1"/>
      <c r="L54" s="1"/>
      <c r="M54" s="1"/>
      <c r="N54" s="1"/>
      <c r="O54" s="1"/>
      <c r="P54" s="3"/>
      <c r="Q54" s="3"/>
      <c r="R54" s="1"/>
      <c r="S54" s="1"/>
      <c r="T54" s="1"/>
      <c r="U54" s="1"/>
      <c r="V54" s="1"/>
      <c r="W54" s="1"/>
      <c r="X54" s="1"/>
      <c r="Y54" s="3"/>
      <c r="Z54" s="1"/>
      <c r="AA54" s="1"/>
      <c r="AB54" s="1"/>
    </row>
    <row r="55" spans="1:31" ht="11.5" customHeight="1" x14ac:dyDescent="0.2">
      <c r="A55" s="226"/>
      <c r="B55" s="1"/>
      <c r="C55" s="1"/>
      <c r="D55" s="13" t="s">
        <v>1310</v>
      </c>
      <c r="E55" s="4" t="s">
        <v>18</v>
      </c>
      <c r="F55" s="4">
        <v>2</v>
      </c>
      <c r="G55" s="4">
        <v>2</v>
      </c>
      <c r="H55" s="1"/>
      <c r="I55" s="3"/>
      <c r="J55" s="3"/>
      <c r="K55" s="1"/>
      <c r="L55" s="1"/>
      <c r="M55" s="1"/>
      <c r="N55" s="1"/>
      <c r="O55" s="1"/>
      <c r="P55" s="3"/>
      <c r="Q55" s="3"/>
      <c r="R55" s="1"/>
      <c r="S55" s="1"/>
      <c r="T55" s="1"/>
      <c r="U55" s="1"/>
      <c r="V55" s="1"/>
      <c r="W55" s="3"/>
      <c r="X55" s="3"/>
      <c r="Y55" s="1"/>
      <c r="Z55" s="1"/>
      <c r="AA55" s="1"/>
      <c r="AB55" s="1"/>
      <c r="AC55" s="1"/>
      <c r="AD55" s="1"/>
      <c r="AE55" s="1"/>
    </row>
    <row r="56" spans="1:31" ht="24.75" customHeight="1" x14ac:dyDescent="0.2">
      <c r="A56" s="226"/>
      <c r="B56" s="1"/>
      <c r="C56" s="1"/>
      <c r="D56" s="13" t="s">
        <v>1439</v>
      </c>
      <c r="E56" s="4" t="s">
        <v>12</v>
      </c>
      <c r="F56" s="4">
        <v>2</v>
      </c>
      <c r="G56" s="4">
        <v>2.5</v>
      </c>
      <c r="H56" s="1"/>
      <c r="I56" s="3"/>
      <c r="J56" s="3"/>
      <c r="K56" s="1"/>
      <c r="L56" s="1"/>
      <c r="M56" s="1"/>
      <c r="N56" s="1"/>
      <c r="O56" s="1"/>
      <c r="P56" s="3"/>
      <c r="Q56" s="3"/>
      <c r="R56" s="1"/>
      <c r="S56" s="1"/>
      <c r="T56" s="1"/>
      <c r="U56" s="1"/>
      <c r="V56" s="1"/>
      <c r="W56" s="3"/>
      <c r="X56" s="3"/>
      <c r="Y56" s="1"/>
      <c r="Z56" s="1"/>
      <c r="AA56" s="1"/>
      <c r="AB56" s="1"/>
      <c r="AC56" s="1"/>
      <c r="AD56" s="1"/>
      <c r="AE56" s="1"/>
    </row>
    <row r="57" spans="1:31" ht="11.5" customHeight="1" x14ac:dyDescent="0.2">
      <c r="A57" s="226"/>
      <c r="B57" s="1"/>
      <c r="C57" s="1"/>
      <c r="D57" s="13" t="s">
        <v>1440</v>
      </c>
      <c r="E57" s="105" t="s">
        <v>18</v>
      </c>
      <c r="F57" s="105">
        <v>2</v>
      </c>
      <c r="G57" s="105">
        <v>2</v>
      </c>
      <c r="H57" s="1"/>
      <c r="I57" s="3"/>
      <c r="J57" s="3"/>
      <c r="K57" s="1"/>
      <c r="L57" s="1"/>
      <c r="M57" s="1"/>
      <c r="N57" s="1"/>
      <c r="O57" s="1"/>
      <c r="P57" s="3"/>
      <c r="Q57" s="3"/>
      <c r="R57" s="1"/>
      <c r="S57" s="1"/>
      <c r="T57" s="1"/>
      <c r="U57" s="1"/>
      <c r="V57" s="1"/>
      <c r="W57" s="3"/>
      <c r="X57" s="3"/>
      <c r="Y57" s="1"/>
      <c r="Z57" s="1"/>
      <c r="AA57" s="1"/>
      <c r="AB57" s="1"/>
      <c r="AC57" s="1"/>
      <c r="AD57" s="1"/>
      <c r="AE57" s="1"/>
    </row>
    <row r="58" spans="1:31" ht="11.5" customHeight="1" x14ac:dyDescent="0.2">
      <c r="A58" s="226"/>
      <c r="B58" s="1"/>
      <c r="C58" s="1"/>
      <c r="D58" s="13"/>
      <c r="E58" s="1"/>
      <c r="F58" s="1"/>
      <c r="G58" s="1"/>
      <c r="H58" s="1"/>
      <c r="I58" s="3"/>
      <c r="J58" s="3"/>
      <c r="K58" s="1"/>
      <c r="L58" s="1"/>
      <c r="M58" s="1"/>
      <c r="N58" s="1"/>
      <c r="O58" s="1"/>
      <c r="P58" s="3"/>
      <c r="Q58" s="3"/>
      <c r="R58" s="1"/>
      <c r="S58" s="1"/>
      <c r="T58" s="1"/>
      <c r="U58" s="1"/>
      <c r="V58" s="1"/>
      <c r="W58" s="3"/>
      <c r="X58" s="3"/>
      <c r="Y58" s="1"/>
      <c r="Z58" s="1"/>
      <c r="AA58" s="1"/>
      <c r="AB58" s="1"/>
      <c r="AC58" s="1"/>
      <c r="AD58" s="1"/>
      <c r="AE58" s="1"/>
    </row>
    <row r="59" spans="1:31" ht="12.75" customHeight="1" x14ac:dyDescent="0.2">
      <c r="A59" s="226"/>
      <c r="B59" s="7">
        <v>6</v>
      </c>
      <c r="C59" s="176" t="s">
        <v>1293</v>
      </c>
      <c r="D59" s="231" t="s">
        <v>1293</v>
      </c>
      <c r="E59" s="231"/>
      <c r="F59" s="231"/>
      <c r="G59" s="231"/>
      <c r="H59" s="1"/>
      <c r="I59" s="3"/>
      <c r="J59" s="3"/>
      <c r="K59" s="1"/>
      <c r="L59" s="1"/>
      <c r="M59" s="1"/>
      <c r="N59" s="1"/>
      <c r="O59" s="1"/>
      <c r="P59" s="3"/>
      <c r="Q59" s="3"/>
      <c r="R59" s="1"/>
      <c r="S59" s="1"/>
      <c r="T59" s="1"/>
      <c r="U59" s="1"/>
      <c r="V59" s="1"/>
      <c r="W59" s="3"/>
      <c r="X59" s="3"/>
      <c r="Y59" s="1"/>
      <c r="Z59" s="1"/>
      <c r="AA59" s="1"/>
      <c r="AB59" s="1"/>
      <c r="AC59" s="1"/>
      <c r="AD59" s="1"/>
      <c r="AE59" s="1"/>
    </row>
    <row r="60" spans="1:31" ht="41.25" customHeight="1" x14ac:dyDescent="0.2">
      <c r="A60" s="226"/>
      <c r="D60" s="13" t="s">
        <v>1311</v>
      </c>
      <c r="E60" s="4"/>
      <c r="F60" s="4"/>
      <c r="G60" s="4">
        <v>1.5</v>
      </c>
      <c r="H60" s="1"/>
      <c r="I60" s="3"/>
      <c r="J60" s="3"/>
      <c r="K60" s="1"/>
      <c r="L60" s="1"/>
      <c r="M60" s="1"/>
      <c r="N60" s="1"/>
      <c r="O60" s="1"/>
      <c r="P60" s="3"/>
      <c r="Q60" s="3"/>
      <c r="R60" s="1"/>
      <c r="S60" s="1"/>
      <c r="T60" s="1"/>
      <c r="U60" s="1"/>
      <c r="V60" s="1"/>
      <c r="W60" s="3"/>
      <c r="X60" s="3"/>
      <c r="Y60" s="1"/>
      <c r="Z60" s="1"/>
      <c r="AA60" s="1"/>
      <c r="AB60" s="1"/>
      <c r="AC60" s="1"/>
      <c r="AD60" s="1"/>
      <c r="AE60" s="1"/>
    </row>
    <row r="61" spans="1:31" ht="12" customHeight="1" x14ac:dyDescent="0.2">
      <c r="A61" s="226"/>
      <c r="B61" s="1"/>
      <c r="C61" s="1"/>
      <c r="D61" s="13"/>
      <c r="E61" s="1"/>
      <c r="F61" s="1"/>
      <c r="G61" s="1"/>
      <c r="H61" s="1"/>
      <c r="I61" s="3"/>
      <c r="J61" s="3"/>
      <c r="K61" s="1"/>
      <c r="L61" s="1"/>
      <c r="M61" s="1"/>
      <c r="N61" s="1"/>
      <c r="O61" s="1"/>
      <c r="P61" s="3"/>
      <c r="Q61" s="3"/>
      <c r="R61" s="1"/>
      <c r="S61" s="1"/>
      <c r="T61" s="1"/>
      <c r="U61" s="1"/>
      <c r="V61" s="1"/>
      <c r="W61" s="3"/>
      <c r="X61" s="3"/>
      <c r="Y61" s="1"/>
      <c r="Z61" s="1"/>
      <c r="AA61" s="1"/>
      <c r="AB61" s="1"/>
      <c r="AC61" s="1"/>
      <c r="AD61" s="1"/>
      <c r="AE61" s="1"/>
    </row>
    <row r="62" spans="1:31" x14ac:dyDescent="0.2">
      <c r="A62" s="226"/>
      <c r="B62" s="7">
        <v>9</v>
      </c>
      <c r="C62" s="207" t="s">
        <v>1441</v>
      </c>
      <c r="D62" s="207"/>
      <c r="E62" s="207"/>
      <c r="F62" s="207"/>
      <c r="G62" s="207"/>
      <c r="H62" s="1"/>
      <c r="I62" s="3"/>
      <c r="J62" s="3"/>
      <c r="K62" s="1"/>
      <c r="L62" s="1"/>
      <c r="M62" s="1"/>
      <c r="N62" s="1"/>
      <c r="O62" s="1"/>
      <c r="P62" s="3"/>
      <c r="Q62" s="3"/>
      <c r="R62" s="1"/>
      <c r="S62" s="1"/>
      <c r="T62" s="1"/>
      <c r="U62" s="1"/>
      <c r="V62" s="1"/>
      <c r="W62" s="3"/>
      <c r="X62" s="3"/>
      <c r="Y62" s="1"/>
      <c r="Z62" s="1"/>
      <c r="AA62" s="1"/>
      <c r="AB62" s="1"/>
      <c r="AC62" s="1"/>
      <c r="AD62" s="1"/>
      <c r="AE62" s="1"/>
    </row>
    <row r="63" spans="1:31" x14ac:dyDescent="0.2">
      <c r="A63" s="226"/>
      <c r="B63" s="1"/>
      <c r="C63" s="1"/>
      <c r="D63" s="13" t="s">
        <v>1314</v>
      </c>
      <c r="E63" s="4" t="s">
        <v>18</v>
      </c>
      <c r="F63" s="4">
        <v>2</v>
      </c>
      <c r="G63" s="4">
        <v>3</v>
      </c>
      <c r="H63" s="1"/>
      <c r="I63" s="3"/>
      <c r="J63" s="3"/>
      <c r="K63" s="1"/>
      <c r="L63" s="1"/>
      <c r="M63" s="1"/>
      <c r="N63" s="1"/>
      <c r="O63" s="1"/>
      <c r="P63" s="3"/>
      <c r="Q63" s="3"/>
      <c r="R63" s="1"/>
      <c r="S63" s="1"/>
      <c r="T63" s="1"/>
      <c r="U63" s="1"/>
      <c r="V63" s="1"/>
      <c r="W63" s="3"/>
      <c r="X63" s="3"/>
      <c r="Y63" s="1"/>
      <c r="Z63" s="1"/>
      <c r="AA63" s="1"/>
      <c r="AB63" s="1"/>
      <c r="AC63" s="1"/>
      <c r="AD63" s="1"/>
      <c r="AE63" s="1"/>
    </row>
    <row r="64" spans="1:31" ht="12" customHeight="1" x14ac:dyDescent="0.2">
      <c r="A64" s="227"/>
      <c r="B64" s="241" t="s">
        <v>25</v>
      </c>
      <c r="C64" s="210"/>
      <c r="D64" s="210"/>
      <c r="E64" s="16"/>
      <c r="F64" s="17">
        <f>SUM(F55:F63)</f>
        <v>8</v>
      </c>
      <c r="G64" s="17">
        <f>SUM(G55:G63)</f>
        <v>11</v>
      </c>
      <c r="H64" s="14"/>
      <c r="I64" s="285">
        <v>13</v>
      </c>
      <c r="J64" s="285"/>
      <c r="K64" s="285"/>
      <c r="L64" s="285"/>
      <c r="M64" s="285"/>
      <c r="N64" s="285"/>
      <c r="O64" s="285"/>
      <c r="P64" s="285"/>
      <c r="Q64" s="285"/>
      <c r="R64" s="285"/>
      <c r="S64" s="109"/>
      <c r="T64" s="109"/>
      <c r="U64" s="58"/>
      <c r="V64" s="1"/>
      <c r="W64" s="1"/>
      <c r="X64" s="1"/>
      <c r="Y64" s="1"/>
      <c r="Z64" s="1"/>
      <c r="AA64" s="1"/>
      <c r="AB64" s="1"/>
      <c r="AC64" s="1"/>
    </row>
    <row r="65" spans="1:31" ht="12" customHeight="1" x14ac:dyDescent="0.2">
      <c r="A65" s="1"/>
      <c r="B65" s="1"/>
      <c r="C65" s="1"/>
      <c r="D65" s="1"/>
      <c r="E65" s="1"/>
      <c r="F65" s="1"/>
      <c r="G65" s="1"/>
      <c r="H65" s="1"/>
      <c r="I65" s="3"/>
      <c r="J65" s="3"/>
      <c r="K65" s="1"/>
      <c r="L65" s="1"/>
      <c r="M65" s="1"/>
      <c r="N65" s="1"/>
      <c r="O65" s="1"/>
      <c r="P65" s="3"/>
      <c r="Q65" s="3"/>
      <c r="R65" s="1"/>
      <c r="S65" s="1"/>
      <c r="T65" s="1"/>
      <c r="U65" s="1"/>
      <c r="V65" s="1"/>
      <c r="W65" s="1"/>
      <c r="X65" s="1"/>
      <c r="Y65" s="3"/>
      <c r="Z65" s="1"/>
      <c r="AA65" s="1"/>
      <c r="AB65" s="1"/>
      <c r="AC65" s="1"/>
      <c r="AD65" s="1"/>
      <c r="AE65" s="1"/>
    </row>
    <row r="66" spans="1:31" ht="14.25" customHeight="1" x14ac:dyDescent="0.2">
      <c r="A66" s="225" t="s">
        <v>62</v>
      </c>
      <c r="B66" s="7">
        <v>7</v>
      </c>
      <c r="C66" s="207" t="s">
        <v>1312</v>
      </c>
      <c r="D66" s="207"/>
      <c r="E66" s="207"/>
      <c r="F66" s="207"/>
      <c r="G66" s="207"/>
      <c r="H66" s="6"/>
      <c r="I66" s="3"/>
      <c r="J66" s="3"/>
      <c r="K66" s="1"/>
      <c r="L66" s="1"/>
      <c r="M66" s="1"/>
      <c r="N66" s="1"/>
      <c r="O66" s="1"/>
      <c r="P66" s="3"/>
      <c r="Q66" s="3"/>
      <c r="R66" s="1"/>
      <c r="S66" s="1"/>
      <c r="T66" s="1"/>
      <c r="U66" s="1"/>
      <c r="V66" s="1"/>
      <c r="W66" s="1"/>
      <c r="X66" s="1"/>
      <c r="Y66" s="3"/>
      <c r="Z66" s="1"/>
      <c r="AA66" s="1"/>
      <c r="AB66" s="1"/>
      <c r="AC66" s="1"/>
      <c r="AD66" s="1"/>
      <c r="AE66" s="1"/>
    </row>
    <row r="67" spans="1:31" ht="14.25" customHeight="1" x14ac:dyDescent="0.2">
      <c r="A67" s="226"/>
      <c r="C67" s="185"/>
      <c r="D67" s="13" t="s">
        <v>1313</v>
      </c>
      <c r="E67" s="4" t="s">
        <v>14</v>
      </c>
      <c r="F67" s="4">
        <v>1</v>
      </c>
      <c r="G67" s="4">
        <v>2</v>
      </c>
      <c r="H67" s="186"/>
      <c r="I67" s="3"/>
      <c r="J67" s="3"/>
      <c r="K67" s="1"/>
      <c r="L67" s="1"/>
      <c r="M67" s="1"/>
      <c r="N67" s="1"/>
      <c r="O67" s="1"/>
      <c r="P67" s="3"/>
      <c r="Q67" s="3"/>
      <c r="R67" s="1"/>
      <c r="S67" s="1"/>
      <c r="T67" s="1"/>
      <c r="U67" s="1"/>
      <c r="V67" s="1"/>
      <c r="W67" s="1"/>
      <c r="X67" s="1"/>
      <c r="Y67" s="3"/>
      <c r="Z67" s="1"/>
      <c r="AA67" s="1"/>
      <c r="AB67" s="1"/>
      <c r="AC67" s="1"/>
      <c r="AD67" s="1"/>
      <c r="AE67" s="1"/>
    </row>
    <row r="68" spans="1:31" ht="12" customHeight="1" x14ac:dyDescent="0.2">
      <c r="A68" s="226"/>
      <c r="D68" s="13" t="s">
        <v>1315</v>
      </c>
      <c r="E68" s="4" t="s">
        <v>46</v>
      </c>
      <c r="F68" s="4">
        <v>2</v>
      </c>
      <c r="G68" s="4">
        <v>3</v>
      </c>
      <c r="H68" s="1"/>
      <c r="I68" s="1"/>
      <c r="J68" s="1"/>
      <c r="K68" s="1"/>
      <c r="L68" s="1"/>
      <c r="M68" s="1"/>
      <c r="N68" s="1"/>
      <c r="O68" s="1"/>
      <c r="P68" s="1"/>
      <c r="Q68" s="1"/>
      <c r="R68" s="1"/>
      <c r="S68" s="1"/>
      <c r="T68" s="1"/>
      <c r="U68" s="1"/>
      <c r="V68" s="1"/>
      <c r="W68" s="3"/>
      <c r="X68" s="1"/>
      <c r="Y68" s="3"/>
      <c r="Z68" s="1"/>
      <c r="AA68" s="1"/>
      <c r="AB68" s="1"/>
      <c r="AC68" s="1"/>
      <c r="AD68" s="1"/>
      <c r="AE68" s="1"/>
    </row>
    <row r="69" spans="1:31" ht="12" customHeight="1" x14ac:dyDescent="0.2">
      <c r="A69" s="226"/>
      <c r="B69" s="1"/>
      <c r="C69" s="1"/>
      <c r="D69" s="13"/>
      <c r="E69" s="1"/>
      <c r="F69" s="1"/>
      <c r="G69" s="1"/>
      <c r="H69" s="1"/>
      <c r="I69" s="1"/>
      <c r="J69" s="1"/>
      <c r="K69" s="1"/>
      <c r="L69" s="1"/>
      <c r="M69" s="1"/>
      <c r="N69" s="1"/>
      <c r="O69" s="1"/>
      <c r="P69" s="1"/>
      <c r="Q69" s="1"/>
      <c r="R69" s="1"/>
      <c r="S69" s="1"/>
      <c r="T69" s="1"/>
      <c r="U69" s="1"/>
      <c r="V69" s="1"/>
      <c r="W69" s="3"/>
      <c r="X69" s="1"/>
      <c r="Y69" s="3"/>
      <c r="Z69" s="1"/>
      <c r="AA69" s="1"/>
      <c r="AB69" s="1"/>
      <c r="AC69" s="1"/>
      <c r="AD69" s="1"/>
      <c r="AE69" s="1"/>
    </row>
    <row r="70" spans="1:31" ht="15" customHeight="1" x14ac:dyDescent="0.2">
      <c r="A70" s="226"/>
      <c r="B70" s="7">
        <v>8</v>
      </c>
      <c r="C70" s="207" t="s">
        <v>1443</v>
      </c>
      <c r="D70" s="207"/>
      <c r="E70" s="207"/>
      <c r="F70" s="207"/>
      <c r="G70" s="207"/>
      <c r="H70" s="1"/>
      <c r="I70" s="1"/>
      <c r="J70" s="1"/>
      <c r="K70" s="1"/>
      <c r="L70" s="1"/>
      <c r="M70" s="1"/>
      <c r="N70" s="1"/>
      <c r="O70" s="1"/>
      <c r="P70" s="1"/>
      <c r="Q70" s="1"/>
      <c r="R70" s="1"/>
      <c r="S70" s="1"/>
      <c r="T70" s="1"/>
      <c r="U70" s="1"/>
      <c r="V70" s="1"/>
      <c r="W70" s="3"/>
      <c r="X70" s="1"/>
      <c r="Y70" s="3"/>
      <c r="Z70" s="1"/>
      <c r="AA70" s="1"/>
      <c r="AB70" s="1"/>
      <c r="AC70" s="1"/>
      <c r="AD70" s="1"/>
      <c r="AE70" s="1"/>
    </row>
    <row r="71" spans="1:31" ht="12" customHeight="1" x14ac:dyDescent="0.2">
      <c r="A71" s="226"/>
      <c r="B71" s="1"/>
      <c r="C71" s="1"/>
      <c r="D71" s="13" t="s">
        <v>64</v>
      </c>
      <c r="E71" s="4" t="s">
        <v>65</v>
      </c>
      <c r="F71" s="4">
        <v>1</v>
      </c>
      <c r="G71" s="4">
        <v>5</v>
      </c>
      <c r="H71" s="1"/>
      <c r="I71" s="1"/>
      <c r="J71" s="1"/>
      <c r="K71" s="1"/>
      <c r="L71" s="1"/>
      <c r="M71" s="1"/>
      <c r="N71" s="1"/>
      <c r="O71" s="1"/>
      <c r="P71" s="1"/>
      <c r="Q71" s="1"/>
      <c r="R71" s="1"/>
      <c r="S71" s="1"/>
      <c r="T71" s="1"/>
      <c r="U71" s="1"/>
      <c r="V71" s="1"/>
      <c r="W71" s="3"/>
      <c r="X71" s="1"/>
      <c r="Y71" s="3"/>
      <c r="Z71" s="1"/>
      <c r="AA71" s="1"/>
      <c r="AB71" s="1"/>
      <c r="AC71" s="1"/>
      <c r="AD71" s="1"/>
      <c r="AE71" s="1"/>
    </row>
    <row r="72" spans="1:31" ht="12" customHeight="1" x14ac:dyDescent="0.2">
      <c r="A72" s="227"/>
      <c r="B72" s="241" t="s">
        <v>25</v>
      </c>
      <c r="C72" s="210"/>
      <c r="D72" s="210"/>
      <c r="E72" s="16"/>
      <c r="F72" s="17">
        <f>SUM(F68:F71)</f>
        <v>3</v>
      </c>
      <c r="G72" s="17">
        <f>SUM(G68:G71)</f>
        <v>8</v>
      </c>
      <c r="H72" s="14"/>
      <c r="I72" s="285">
        <v>8</v>
      </c>
      <c r="J72" s="285"/>
      <c r="K72" s="285"/>
      <c r="L72" s="285"/>
      <c r="M72" s="285"/>
      <c r="N72" s="285"/>
      <c r="O72" s="285"/>
      <c r="P72" s="285"/>
      <c r="Q72" s="99"/>
      <c r="R72" s="99"/>
      <c r="S72" s="99"/>
      <c r="T72" s="99"/>
      <c r="U72" s="99"/>
      <c r="V72" s="99"/>
      <c r="W72" s="99"/>
      <c r="X72" s="99"/>
      <c r="Y72" s="99"/>
      <c r="Z72" s="99"/>
      <c r="AA72" s="99"/>
      <c r="AB72" s="99"/>
    </row>
    <row r="73" spans="1:31" ht="12" customHeight="1" x14ac:dyDescent="0.2">
      <c r="A73" s="1"/>
      <c r="B73" s="1"/>
      <c r="C73" s="1"/>
      <c r="D73" s="1"/>
      <c r="E73" s="1"/>
      <c r="F73" s="1"/>
      <c r="G73" s="1"/>
      <c r="H73" s="1"/>
      <c r="I73" s="1"/>
      <c r="J73" s="1"/>
      <c r="K73" s="1"/>
      <c r="L73" s="1"/>
      <c r="M73" s="1"/>
      <c r="N73" s="1"/>
      <c r="O73" s="1"/>
      <c r="P73" s="1"/>
      <c r="Q73" s="1"/>
      <c r="R73" s="1"/>
      <c r="S73" s="1"/>
      <c r="T73" s="1"/>
      <c r="U73" s="1"/>
      <c r="V73" s="99"/>
      <c r="W73" s="99"/>
      <c r="X73" s="99"/>
      <c r="Y73" s="99"/>
      <c r="Z73" s="99"/>
      <c r="AA73" s="99"/>
      <c r="AB73" s="99"/>
    </row>
    <row r="74" spans="1:31" ht="14.25" customHeight="1" x14ac:dyDescent="0.2">
      <c r="A74" s="225" t="s">
        <v>66</v>
      </c>
      <c r="B74" s="7">
        <v>7</v>
      </c>
      <c r="C74" s="207" t="s">
        <v>1312</v>
      </c>
      <c r="D74" s="207"/>
      <c r="E74" s="207"/>
      <c r="F74" s="207"/>
      <c r="G74" s="207"/>
      <c r="H74" s="6"/>
      <c r="I74" s="1"/>
      <c r="J74" s="1"/>
      <c r="K74" s="1"/>
      <c r="L74" s="1"/>
      <c r="M74" s="1"/>
      <c r="N74" s="1"/>
      <c r="O74" s="1"/>
      <c r="P74" s="1"/>
      <c r="Q74" s="1"/>
      <c r="R74" s="1"/>
      <c r="S74" s="1"/>
      <c r="T74" s="1"/>
      <c r="U74" s="1"/>
      <c r="V74" s="99"/>
      <c r="W74" s="99"/>
      <c r="X74" s="99"/>
      <c r="Y74" s="99"/>
      <c r="Z74" s="99"/>
      <c r="AA74" s="99"/>
      <c r="AB74" s="99"/>
    </row>
    <row r="75" spans="1:31" ht="12" customHeight="1" x14ac:dyDescent="0.2">
      <c r="A75" s="226"/>
      <c r="D75" s="13" t="s">
        <v>1316</v>
      </c>
      <c r="E75" s="4" t="s">
        <v>65</v>
      </c>
      <c r="F75" s="4">
        <v>2</v>
      </c>
      <c r="G75" s="4">
        <v>5</v>
      </c>
      <c r="H75" s="1"/>
      <c r="I75" s="1"/>
      <c r="J75" s="1"/>
      <c r="K75" s="1"/>
      <c r="L75" s="1"/>
      <c r="M75" s="1"/>
      <c r="N75" s="1"/>
      <c r="O75" s="1"/>
      <c r="P75" s="1"/>
      <c r="Q75" s="1"/>
      <c r="R75" s="1"/>
      <c r="S75" s="1"/>
      <c r="T75" s="1"/>
      <c r="U75" s="1"/>
      <c r="V75" s="99"/>
      <c r="W75" s="99"/>
      <c r="X75" s="99"/>
      <c r="Y75" s="99"/>
      <c r="Z75" s="99"/>
      <c r="AA75" s="99"/>
      <c r="AB75" s="99"/>
    </row>
    <row r="76" spans="1:31" ht="12" customHeight="1" x14ac:dyDescent="0.2">
      <c r="A76" s="226"/>
      <c r="B76" s="1"/>
      <c r="C76" s="1"/>
      <c r="D76" s="13"/>
      <c r="E76" s="1"/>
      <c r="F76" s="1"/>
      <c r="G76" s="1"/>
      <c r="H76" s="1"/>
      <c r="I76" s="1"/>
      <c r="J76" s="1"/>
      <c r="K76" s="1"/>
      <c r="L76" s="1"/>
      <c r="M76" s="1"/>
      <c r="N76" s="1"/>
      <c r="O76" s="1"/>
      <c r="P76" s="1"/>
      <c r="Q76" s="1"/>
      <c r="R76" s="1"/>
      <c r="S76" s="1"/>
      <c r="T76" s="1"/>
      <c r="U76" s="1"/>
      <c r="V76" s="99"/>
      <c r="W76" s="99"/>
      <c r="X76" s="99"/>
      <c r="Y76" s="99"/>
      <c r="Z76" s="99"/>
      <c r="AA76" s="99"/>
      <c r="AB76" s="99"/>
    </row>
    <row r="77" spans="1:31" ht="12" customHeight="1" x14ac:dyDescent="0.2">
      <c r="A77" s="226"/>
      <c r="B77" s="7">
        <v>10</v>
      </c>
      <c r="C77" s="207" t="s">
        <v>1444</v>
      </c>
      <c r="D77" s="207"/>
      <c r="E77" s="207"/>
      <c r="F77" s="207"/>
      <c r="G77" s="207"/>
      <c r="H77" s="1"/>
      <c r="I77" s="1"/>
      <c r="J77" s="1"/>
      <c r="K77" s="1"/>
      <c r="L77" s="1"/>
      <c r="M77" s="1"/>
      <c r="N77" s="1"/>
      <c r="O77" s="1"/>
      <c r="P77" s="1"/>
      <c r="Q77" s="1"/>
      <c r="R77" s="1"/>
      <c r="S77" s="1"/>
      <c r="T77" s="1"/>
      <c r="U77" s="1"/>
      <c r="V77" s="99"/>
      <c r="W77" s="99"/>
      <c r="X77" s="99"/>
      <c r="Y77" s="99"/>
      <c r="Z77" s="99"/>
      <c r="AA77" s="99"/>
      <c r="AB77" s="99"/>
    </row>
    <row r="78" spans="1:31" ht="12" customHeight="1" x14ac:dyDescent="0.2">
      <c r="A78" s="226"/>
      <c r="B78" s="1"/>
      <c r="C78" s="1"/>
      <c r="D78" s="13" t="s">
        <v>1317</v>
      </c>
      <c r="E78" s="4" t="s">
        <v>54</v>
      </c>
      <c r="F78" s="4">
        <v>2</v>
      </c>
      <c r="G78" s="4">
        <v>7.5</v>
      </c>
      <c r="H78" s="1"/>
      <c r="I78" s="1"/>
      <c r="J78" s="1"/>
      <c r="K78" s="1"/>
      <c r="L78" s="1"/>
      <c r="M78" s="1"/>
      <c r="N78" s="1"/>
      <c r="O78" s="1"/>
      <c r="P78" s="1"/>
      <c r="Q78" s="1"/>
      <c r="R78" s="1"/>
      <c r="S78" s="1"/>
      <c r="T78" s="1"/>
      <c r="U78" s="1"/>
      <c r="V78" s="99"/>
      <c r="W78" s="99"/>
      <c r="X78" s="99"/>
      <c r="Y78" s="99"/>
      <c r="Z78" s="99"/>
      <c r="AA78" s="99"/>
      <c r="AB78" s="99"/>
    </row>
    <row r="79" spans="1:31" ht="11.5" customHeight="1" x14ac:dyDescent="0.2">
      <c r="A79" s="107"/>
      <c r="B79" s="241" t="s">
        <v>25</v>
      </c>
      <c r="C79" s="210"/>
      <c r="D79" s="210"/>
      <c r="E79" s="16"/>
      <c r="F79" s="17">
        <f>SUM(F75:F78)</f>
        <v>4</v>
      </c>
      <c r="G79" s="17">
        <f>SUM(G75:G78)</f>
        <v>12.5</v>
      </c>
      <c r="H79" s="14"/>
      <c r="I79" s="285">
        <v>12.5</v>
      </c>
      <c r="J79" s="285"/>
      <c r="K79" s="285"/>
      <c r="L79" s="285"/>
      <c r="M79" s="285"/>
      <c r="N79" s="285"/>
      <c r="O79" s="285"/>
      <c r="P79" s="285"/>
      <c r="Q79" s="285"/>
      <c r="R79" s="285"/>
      <c r="S79" s="285"/>
      <c r="T79" s="285"/>
      <c r="U79" s="285"/>
      <c r="V79" s="99"/>
      <c r="W79" s="99"/>
      <c r="X79" s="99"/>
      <c r="Y79" s="99"/>
      <c r="Z79" s="99"/>
      <c r="AA79" s="99"/>
      <c r="AB79" s="99"/>
    </row>
    <row r="80" spans="1:31" ht="11.5" customHeight="1" x14ac:dyDescent="0.2">
      <c r="A80" s="99"/>
      <c r="B80" s="1"/>
      <c r="C80" s="1"/>
      <c r="D80" s="1"/>
      <c r="E80" s="1"/>
      <c r="F80" s="1"/>
      <c r="G80" s="1"/>
      <c r="H80" s="1"/>
      <c r="I80" s="1"/>
      <c r="J80" s="1"/>
      <c r="K80" s="1"/>
      <c r="L80" s="1"/>
      <c r="M80" s="1"/>
      <c r="N80" s="1"/>
      <c r="O80" s="1"/>
      <c r="P80" s="1"/>
      <c r="Q80" s="1"/>
      <c r="R80" s="1"/>
      <c r="S80" s="1"/>
      <c r="T80" s="1"/>
      <c r="U80" s="1"/>
      <c r="V80" s="99"/>
      <c r="W80" s="99"/>
      <c r="X80" s="99"/>
      <c r="Y80" s="99"/>
      <c r="Z80" s="99"/>
      <c r="AA80" s="99"/>
      <c r="AB80" s="99"/>
    </row>
    <row r="81" spans="1:31" s="103" customFormat="1" ht="11.5" customHeight="1" x14ac:dyDescent="0.2">
      <c r="A81" s="56" t="s">
        <v>73</v>
      </c>
      <c r="B81" s="100"/>
      <c r="C81" s="100"/>
      <c r="D81" s="100"/>
      <c r="E81" s="101"/>
      <c r="F81" s="56">
        <v>61</v>
      </c>
      <c r="G81" s="56">
        <f>SUM(G14,G21,G29,G40,G52,G64,G72,G79-3.5)</f>
        <v>98</v>
      </c>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row>
    <row r="82" spans="1:31" ht="11.5" customHeight="1" x14ac:dyDescent="0.2">
      <c r="A82" s="99"/>
      <c r="B82" s="1"/>
      <c r="C82" s="1"/>
      <c r="D82" s="1"/>
      <c r="E82" s="1"/>
      <c r="F82" s="1"/>
      <c r="G82" s="1"/>
      <c r="H82" s="1"/>
      <c r="I82" s="1"/>
      <c r="J82" s="1"/>
      <c r="K82" s="1"/>
      <c r="L82" s="1"/>
      <c r="M82" s="1"/>
      <c r="N82" s="1"/>
      <c r="O82" s="1"/>
      <c r="P82" s="1"/>
      <c r="Q82" s="1"/>
      <c r="R82" s="1"/>
      <c r="S82" s="1"/>
      <c r="T82" s="1"/>
      <c r="U82" s="1"/>
      <c r="V82" s="99"/>
      <c r="W82" s="99"/>
      <c r="X82" s="99"/>
      <c r="Y82" s="99"/>
      <c r="Z82" s="99"/>
      <c r="AA82" s="99"/>
      <c r="AB82" s="99"/>
    </row>
    <row r="83" spans="1:31" ht="11.5" customHeight="1" x14ac:dyDescent="0.2">
      <c r="A83" s="99"/>
      <c r="B83" s="1"/>
      <c r="C83" s="1"/>
      <c r="D83" s="1"/>
      <c r="E83" s="1"/>
      <c r="F83" s="1"/>
      <c r="G83" s="1"/>
      <c r="H83" s="1"/>
      <c r="I83" s="1"/>
      <c r="J83" s="1"/>
      <c r="K83" s="1"/>
      <c r="L83" s="1"/>
      <c r="M83" s="1"/>
      <c r="N83" s="1"/>
      <c r="O83" s="1"/>
      <c r="P83" s="1"/>
      <c r="Q83" s="1"/>
      <c r="R83" s="1"/>
      <c r="S83" s="1"/>
      <c r="T83" s="1"/>
      <c r="U83" s="1"/>
      <c r="V83" s="99"/>
      <c r="W83" s="99"/>
      <c r="X83" s="99"/>
      <c r="Y83" s="99"/>
      <c r="Z83" s="99"/>
      <c r="AA83" s="99"/>
      <c r="AB83" s="99"/>
    </row>
    <row r="84" spans="1:31" x14ac:dyDescent="0.2">
      <c r="A84" s="99"/>
      <c r="B84" s="1"/>
      <c r="C84" s="1"/>
      <c r="D84" s="1"/>
      <c r="E84" s="1"/>
      <c r="F84" s="1"/>
      <c r="G84" s="1"/>
      <c r="H84" s="1"/>
      <c r="I84" s="1"/>
      <c r="J84" s="1"/>
      <c r="K84" s="1"/>
      <c r="L84" s="1"/>
      <c r="M84" s="1"/>
      <c r="N84" s="1"/>
      <c r="O84" s="1"/>
      <c r="P84" s="1"/>
      <c r="Q84" s="1"/>
      <c r="R84" s="1"/>
      <c r="S84" s="1"/>
      <c r="T84" s="1"/>
      <c r="U84" s="1"/>
      <c r="V84" s="99"/>
      <c r="W84" s="99"/>
      <c r="X84" s="99"/>
      <c r="Y84" s="99"/>
      <c r="Z84" s="99"/>
      <c r="AA84" s="99"/>
      <c r="AB84" s="99"/>
    </row>
  </sheetData>
  <sheetProtection sheet="1" scenarios="1" selectLockedCells="1" selectUnlockedCells="1"/>
  <mergeCells count="53">
    <mergeCell ref="A74:A78"/>
    <mergeCell ref="C74:G74"/>
    <mergeCell ref="C77:G77"/>
    <mergeCell ref="B79:D79"/>
    <mergeCell ref="I79:U79"/>
    <mergeCell ref="C70:G70"/>
    <mergeCell ref="B72:D72"/>
    <mergeCell ref="A54:A64"/>
    <mergeCell ref="C62:G62"/>
    <mergeCell ref="B64:D64"/>
    <mergeCell ref="D54:G54"/>
    <mergeCell ref="D59:G59"/>
    <mergeCell ref="I72:P72"/>
    <mergeCell ref="I52:R52"/>
    <mergeCell ref="A31:A40"/>
    <mergeCell ref="C31:G31"/>
    <mergeCell ref="B40:D40"/>
    <mergeCell ref="I40:R40"/>
    <mergeCell ref="A42:A52"/>
    <mergeCell ref="C50:G50"/>
    <mergeCell ref="B52:D52"/>
    <mergeCell ref="D45:G45"/>
    <mergeCell ref="D38:G38"/>
    <mergeCell ref="D34:G34"/>
    <mergeCell ref="D42:G42"/>
    <mergeCell ref="I64:R64"/>
    <mergeCell ref="A66:A72"/>
    <mergeCell ref="C66:G66"/>
    <mergeCell ref="C23:G23"/>
    <mergeCell ref="C27:G27"/>
    <mergeCell ref="B29:D29"/>
    <mergeCell ref="I29:U29"/>
    <mergeCell ref="A6:A14"/>
    <mergeCell ref="C6:G6"/>
    <mergeCell ref="C12:G12"/>
    <mergeCell ref="B14:D14"/>
    <mergeCell ref="A16:A21"/>
    <mergeCell ref="C16:G16"/>
    <mergeCell ref="B21:D21"/>
    <mergeCell ref="I14:Y14"/>
    <mergeCell ref="I21:U21"/>
    <mergeCell ref="A23:A29"/>
    <mergeCell ref="A1:AB1"/>
    <mergeCell ref="A3:A4"/>
    <mergeCell ref="B3:D4"/>
    <mergeCell ref="E3:E4"/>
    <mergeCell ref="F3:F4"/>
    <mergeCell ref="G3:G4"/>
    <mergeCell ref="I3:AB3"/>
    <mergeCell ref="I4:M4"/>
    <mergeCell ref="N4:R4"/>
    <mergeCell ref="S4:W4"/>
    <mergeCell ref="X4:AB4"/>
  </mergeCells>
  <pageMargins left="0.7" right="0.7" top="0.78740157499999996" bottom="0.78740157499999996" header="0.3" footer="0.3"/>
  <pageSetup paperSize="9" scale="60" orientation="portrait" r:id="rId1"/>
  <headerFooter>
    <oddFooter>&amp;L30.11.2020&amp;CBachelorstudium Lehramt Sekundarstufe (Allgemeinbildung)&amp;R&amp;P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C82"/>
  <sheetViews>
    <sheetView view="pageLayout" topLeftCell="A67"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1318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932</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ht="14.25" customHeight="1" x14ac:dyDescent="0.15">
      <c r="A6" s="225" t="s">
        <v>9</v>
      </c>
      <c r="B6" s="90">
        <v>1</v>
      </c>
      <c r="C6" s="277" t="s">
        <v>1319</v>
      </c>
      <c r="D6" s="277"/>
      <c r="E6" s="277"/>
      <c r="F6" s="277"/>
      <c r="G6" s="277"/>
      <c r="H6" s="6"/>
      <c r="I6" s="3"/>
      <c r="J6" s="3"/>
      <c r="P6" s="3"/>
      <c r="Q6" s="3"/>
      <c r="W6" s="3"/>
      <c r="X6" s="3"/>
    </row>
    <row r="7" spans="1:28" ht="15" x14ac:dyDescent="0.2">
      <c r="A7" s="226"/>
      <c r="B7"/>
      <c r="C7"/>
      <c r="D7" s="91" t="s">
        <v>1320</v>
      </c>
      <c r="E7" s="92" t="s">
        <v>14</v>
      </c>
      <c r="F7" s="92">
        <v>2</v>
      </c>
      <c r="G7" s="92">
        <v>3.5</v>
      </c>
      <c r="H7" s="1">
        <v>1</v>
      </c>
      <c r="I7" s="3"/>
      <c r="J7" s="3"/>
      <c r="P7" s="3"/>
      <c r="Q7" s="3"/>
      <c r="W7" s="3"/>
      <c r="X7" s="3"/>
    </row>
    <row r="8" spans="1:28" ht="15" x14ac:dyDescent="0.2">
      <c r="A8" s="226"/>
      <c r="B8"/>
      <c r="C8"/>
      <c r="D8" s="91" t="s">
        <v>1321</v>
      </c>
      <c r="E8" s="92" t="s">
        <v>14</v>
      </c>
      <c r="F8" s="92">
        <v>2</v>
      </c>
      <c r="G8" s="92">
        <v>4</v>
      </c>
      <c r="H8" s="1">
        <v>2</v>
      </c>
      <c r="I8" s="3"/>
      <c r="J8" s="3"/>
      <c r="P8" s="3"/>
      <c r="Q8" s="3"/>
      <c r="W8" s="3"/>
      <c r="X8" s="3"/>
    </row>
    <row r="9" spans="1:28" x14ac:dyDescent="0.15">
      <c r="A9" s="226"/>
      <c r="D9" s="15"/>
      <c r="I9" s="3"/>
      <c r="J9" s="3"/>
      <c r="P9" s="3"/>
      <c r="Q9" s="3"/>
      <c r="W9" s="3"/>
      <c r="X9" s="3"/>
    </row>
    <row r="10" spans="1:28" x14ac:dyDescent="0.15">
      <c r="A10" s="226"/>
      <c r="B10" s="90">
        <v>2</v>
      </c>
      <c r="C10" s="277" t="s">
        <v>135</v>
      </c>
      <c r="D10" s="277"/>
      <c r="E10" s="277"/>
      <c r="F10" s="277"/>
      <c r="G10" s="277"/>
      <c r="I10" s="3"/>
      <c r="J10" s="3"/>
      <c r="P10" s="3"/>
      <c r="Q10" s="3"/>
      <c r="W10" s="3"/>
      <c r="X10" s="3"/>
    </row>
    <row r="11" spans="1:28" ht="15" x14ac:dyDescent="0.2">
      <c r="A11" s="226"/>
      <c r="B11"/>
      <c r="C11"/>
      <c r="D11" s="91" t="s">
        <v>1322</v>
      </c>
      <c r="E11" s="92" t="s">
        <v>18</v>
      </c>
      <c r="F11" s="92">
        <v>2</v>
      </c>
      <c r="G11" s="92">
        <v>3.5</v>
      </c>
      <c r="H11" s="1">
        <v>5</v>
      </c>
      <c r="I11" s="3"/>
      <c r="J11" s="3"/>
      <c r="P11" s="3"/>
      <c r="Q11" s="3"/>
      <c r="W11" s="3"/>
      <c r="X11" s="3"/>
    </row>
    <row r="12" spans="1:28" x14ac:dyDescent="0.15">
      <c r="A12" s="227"/>
      <c r="B12" s="210" t="s">
        <v>25</v>
      </c>
      <c r="C12" s="210"/>
      <c r="D12" s="210"/>
      <c r="E12" s="16"/>
      <c r="F12" s="93">
        <f>SUM(F7:F11)</f>
        <v>6</v>
      </c>
      <c r="G12" s="93">
        <f>SUM(G7:G11)</f>
        <v>11</v>
      </c>
      <c r="H12" s="14"/>
      <c r="I12" s="208">
        <v>11</v>
      </c>
      <c r="J12" s="208"/>
      <c r="K12" s="208"/>
      <c r="L12" s="208"/>
      <c r="M12" s="208"/>
      <c r="N12" s="208"/>
      <c r="O12" s="208"/>
      <c r="P12" s="208"/>
      <c r="Q12" s="208"/>
      <c r="R12" s="208"/>
      <c r="S12" s="208"/>
      <c r="T12" s="3"/>
      <c r="U12" s="3"/>
      <c r="V12" s="3"/>
      <c r="W12" s="3"/>
      <c r="X12" s="3"/>
      <c r="Y12" s="3"/>
      <c r="Z12" s="3"/>
    </row>
    <row r="13" spans="1:28" x14ac:dyDescent="0.15">
      <c r="H13" s="1">
        <v>1</v>
      </c>
      <c r="T13" s="3"/>
      <c r="U13" s="3"/>
      <c r="V13" s="3"/>
      <c r="W13" s="3"/>
      <c r="X13" s="3"/>
      <c r="Y13" s="3"/>
      <c r="Z13" s="3"/>
    </row>
    <row r="14" spans="1:28" x14ac:dyDescent="0.15">
      <c r="A14" s="225" t="s">
        <v>26</v>
      </c>
      <c r="B14" s="90">
        <v>3</v>
      </c>
      <c r="C14" s="277" t="s">
        <v>1323</v>
      </c>
      <c r="D14" s="277"/>
      <c r="E14" s="277"/>
      <c r="F14" s="277"/>
      <c r="G14" s="277"/>
      <c r="H14" s="6">
        <v>1</v>
      </c>
      <c r="I14" s="3"/>
      <c r="J14" s="3"/>
      <c r="P14" s="3"/>
      <c r="Q14" s="3"/>
      <c r="W14" s="3"/>
      <c r="X14" s="3"/>
    </row>
    <row r="15" spans="1:28" ht="15" x14ac:dyDescent="0.2">
      <c r="A15" s="226"/>
      <c r="B15"/>
      <c r="C15"/>
      <c r="D15" s="94" t="s">
        <v>1324</v>
      </c>
      <c r="E15" s="92" t="s">
        <v>12</v>
      </c>
      <c r="F15" s="92">
        <v>2</v>
      </c>
      <c r="G15" s="92">
        <v>4</v>
      </c>
      <c r="H15" s="1">
        <v>0.5</v>
      </c>
      <c r="I15" s="3"/>
      <c r="J15" s="3"/>
      <c r="P15" s="3"/>
      <c r="Q15" s="3"/>
      <c r="W15" s="3"/>
      <c r="X15" s="3"/>
    </row>
    <row r="16" spans="1:28" ht="15" x14ac:dyDescent="0.2">
      <c r="A16" s="226"/>
      <c r="B16"/>
      <c r="C16"/>
      <c r="D16" s="91" t="s">
        <v>1325</v>
      </c>
      <c r="E16" s="92" t="s">
        <v>18</v>
      </c>
      <c r="F16" s="92">
        <v>2</v>
      </c>
      <c r="G16" s="92">
        <v>3</v>
      </c>
      <c r="H16" s="1">
        <v>1</v>
      </c>
      <c r="I16" s="3"/>
      <c r="J16" s="3"/>
      <c r="P16" s="3"/>
      <c r="Q16" s="3"/>
      <c r="W16" s="3"/>
      <c r="X16" s="3"/>
    </row>
    <row r="17" spans="1:24" x14ac:dyDescent="0.15">
      <c r="A17" s="226"/>
      <c r="D17" s="14"/>
      <c r="H17" s="1">
        <v>3.5</v>
      </c>
      <c r="I17" s="3"/>
      <c r="J17" s="3"/>
      <c r="P17" s="3"/>
      <c r="Q17" s="3"/>
      <c r="W17" s="3"/>
      <c r="X17" s="3"/>
    </row>
    <row r="18" spans="1:24" x14ac:dyDescent="0.15">
      <c r="A18" s="226"/>
      <c r="B18" s="90">
        <v>4</v>
      </c>
      <c r="C18" s="277" t="s">
        <v>1326</v>
      </c>
      <c r="D18" s="277"/>
      <c r="E18" s="277"/>
      <c r="F18" s="277"/>
      <c r="G18" s="277"/>
      <c r="I18" s="3"/>
      <c r="J18" s="3"/>
      <c r="P18" s="3"/>
      <c r="Q18" s="3"/>
      <c r="W18" s="3"/>
      <c r="X18" s="3"/>
    </row>
    <row r="19" spans="1:24" ht="15" x14ac:dyDescent="0.2">
      <c r="A19" s="226"/>
      <c r="B19"/>
      <c r="C19"/>
      <c r="D19" s="91" t="s">
        <v>1327</v>
      </c>
      <c r="E19" s="92" t="s">
        <v>14</v>
      </c>
      <c r="F19" s="92">
        <v>2</v>
      </c>
      <c r="G19" s="92">
        <v>2</v>
      </c>
      <c r="I19" s="3"/>
      <c r="J19" s="3"/>
      <c r="P19" s="3"/>
      <c r="Q19" s="3"/>
      <c r="W19" s="3"/>
      <c r="X19" s="3"/>
    </row>
    <row r="20" spans="1:24" x14ac:dyDescent="0.15">
      <c r="A20" s="226"/>
      <c r="D20" s="14"/>
      <c r="I20" s="3"/>
      <c r="J20" s="3"/>
      <c r="P20" s="3"/>
      <c r="Q20" s="3"/>
      <c r="W20" s="3"/>
      <c r="X20" s="3"/>
    </row>
    <row r="21" spans="1:24" x14ac:dyDescent="0.15">
      <c r="A21" s="226"/>
      <c r="B21" s="90">
        <v>5</v>
      </c>
      <c r="C21" s="277" t="s">
        <v>1328</v>
      </c>
      <c r="D21" s="277"/>
      <c r="E21" s="277"/>
      <c r="F21" s="277"/>
      <c r="G21" s="277"/>
    </row>
    <row r="22" spans="1:24" ht="28.25" customHeight="1" x14ac:dyDescent="0.2">
      <c r="A22" s="226"/>
      <c r="B22"/>
      <c r="C22"/>
      <c r="D22" s="95" t="s">
        <v>1329</v>
      </c>
      <c r="E22" s="92" t="s">
        <v>12</v>
      </c>
      <c r="F22" s="92">
        <v>2</v>
      </c>
      <c r="G22" s="92">
        <v>5</v>
      </c>
      <c r="H22" s="1">
        <v>1</v>
      </c>
    </row>
    <row r="23" spans="1:24" x14ac:dyDescent="0.15">
      <c r="A23" s="227"/>
      <c r="B23" s="210" t="s">
        <v>25</v>
      </c>
      <c r="C23" s="210"/>
      <c r="D23" s="210"/>
      <c r="E23" s="16"/>
      <c r="F23" s="93">
        <f>SUM(F14:F22)</f>
        <v>8</v>
      </c>
      <c r="G23" s="93">
        <f>SUM(G14:G22)</f>
        <v>14</v>
      </c>
      <c r="H23" s="14"/>
      <c r="I23" s="208">
        <v>14</v>
      </c>
      <c r="J23" s="208"/>
      <c r="K23" s="208"/>
      <c r="L23" s="208"/>
      <c r="M23" s="208"/>
      <c r="N23" s="208"/>
      <c r="O23" s="208"/>
      <c r="P23" s="208"/>
      <c r="Q23" s="208"/>
      <c r="R23" s="208"/>
      <c r="S23" s="208"/>
      <c r="T23" s="208"/>
      <c r="U23" s="208"/>
      <c r="V23" s="208"/>
      <c r="W23" s="208"/>
      <c r="X23" s="208"/>
    </row>
    <row r="25" spans="1:24" x14ac:dyDescent="0.15">
      <c r="A25" s="225" t="s">
        <v>31</v>
      </c>
      <c r="B25" s="96">
        <v>5</v>
      </c>
      <c r="C25" s="277" t="s">
        <v>1328</v>
      </c>
      <c r="D25" s="277"/>
      <c r="E25" s="277"/>
      <c r="F25" s="277"/>
      <c r="G25" s="277"/>
      <c r="H25" s="6">
        <v>2.5</v>
      </c>
    </row>
    <row r="26" spans="1:24" ht="15" x14ac:dyDescent="0.2">
      <c r="A26" s="226"/>
      <c r="B26"/>
      <c r="C26" s="91"/>
      <c r="D26" s="91" t="s">
        <v>1330</v>
      </c>
      <c r="E26" s="92" t="s">
        <v>18</v>
      </c>
      <c r="F26" s="97">
        <v>2</v>
      </c>
      <c r="G26" s="92">
        <v>5</v>
      </c>
      <c r="H26" s="1">
        <v>2.5</v>
      </c>
      <c r="I26" s="3"/>
      <c r="J26" s="3"/>
      <c r="P26" s="3"/>
      <c r="Q26" s="3"/>
      <c r="W26" s="3"/>
      <c r="X26" s="3"/>
    </row>
    <row r="27" spans="1:24" x14ac:dyDescent="0.15">
      <c r="A27" s="226"/>
      <c r="D27" s="14"/>
      <c r="I27" s="3"/>
      <c r="J27" s="3"/>
      <c r="P27" s="3"/>
      <c r="Q27" s="3"/>
      <c r="W27" s="3"/>
      <c r="X27" s="3"/>
    </row>
    <row r="28" spans="1:24" x14ac:dyDescent="0.15">
      <c r="A28" s="226"/>
      <c r="B28" s="90">
        <v>9</v>
      </c>
      <c r="C28" s="277" t="s">
        <v>1331</v>
      </c>
      <c r="D28" s="277"/>
      <c r="E28" s="277"/>
      <c r="F28" s="277"/>
      <c r="G28" s="277"/>
      <c r="H28" s="1">
        <v>3</v>
      </c>
      <c r="I28" s="3"/>
      <c r="J28" s="3"/>
      <c r="P28" s="3"/>
      <c r="Q28" s="3"/>
      <c r="W28" s="3"/>
      <c r="X28" s="3"/>
    </row>
    <row r="29" spans="1:24" ht="15" x14ac:dyDescent="0.2">
      <c r="A29" s="226"/>
      <c r="B29"/>
      <c r="C29"/>
      <c r="D29" s="91" t="s">
        <v>1332</v>
      </c>
      <c r="E29" s="92" t="s">
        <v>18</v>
      </c>
      <c r="F29" s="92">
        <v>2</v>
      </c>
      <c r="G29" s="92">
        <v>5</v>
      </c>
      <c r="H29" s="1">
        <v>3</v>
      </c>
      <c r="I29" s="3"/>
      <c r="J29" s="3"/>
      <c r="P29" s="3"/>
      <c r="Q29" s="3"/>
      <c r="W29" s="3"/>
      <c r="X29" s="3"/>
    </row>
    <row r="30" spans="1:24" x14ac:dyDescent="0.15">
      <c r="A30" s="226"/>
      <c r="D30" s="13"/>
      <c r="I30" s="3"/>
      <c r="J30" s="3"/>
      <c r="P30" s="3"/>
      <c r="Q30" s="3"/>
      <c r="W30" s="3"/>
      <c r="X30" s="3"/>
    </row>
    <row r="31" spans="1:24" x14ac:dyDescent="0.15">
      <c r="A31" s="226"/>
      <c r="B31" s="90">
        <v>10</v>
      </c>
      <c r="C31" s="277" t="s">
        <v>1333</v>
      </c>
      <c r="D31" s="277"/>
      <c r="E31" s="277"/>
      <c r="F31" s="277"/>
      <c r="G31" s="277"/>
      <c r="I31" s="3"/>
      <c r="J31" s="3"/>
      <c r="P31" s="3"/>
      <c r="Q31" s="3"/>
      <c r="W31" s="3"/>
      <c r="X31" s="3"/>
    </row>
    <row r="32" spans="1:24" ht="15" x14ac:dyDescent="0.2">
      <c r="A32" s="226"/>
      <c r="B32"/>
      <c r="C32"/>
      <c r="D32" s="95" t="s">
        <v>1334</v>
      </c>
      <c r="E32" s="92" t="s">
        <v>18</v>
      </c>
      <c r="F32" s="92">
        <v>2</v>
      </c>
      <c r="G32" s="92">
        <v>2</v>
      </c>
      <c r="H32" s="1">
        <v>7</v>
      </c>
      <c r="I32" s="3"/>
      <c r="J32" s="3"/>
      <c r="P32" s="3"/>
      <c r="Q32" s="3"/>
      <c r="W32" s="3"/>
      <c r="X32" s="3"/>
    </row>
    <row r="33" spans="1:29" x14ac:dyDescent="0.15">
      <c r="A33" s="227"/>
      <c r="B33" s="210" t="s">
        <v>25</v>
      </c>
      <c r="C33" s="210"/>
      <c r="D33" s="210"/>
      <c r="E33" s="16"/>
      <c r="F33" s="93">
        <f>SUM(F26:F32)</f>
        <v>6</v>
      </c>
      <c r="G33" s="93">
        <v>12</v>
      </c>
      <c r="H33" s="14"/>
      <c r="I33" s="208">
        <v>12</v>
      </c>
      <c r="J33" s="208"/>
      <c r="K33" s="208"/>
      <c r="L33" s="208"/>
      <c r="M33" s="208"/>
      <c r="N33" s="208"/>
      <c r="O33" s="208"/>
      <c r="P33" s="208"/>
      <c r="Q33" s="208"/>
      <c r="R33" s="208"/>
      <c r="S33" s="208"/>
      <c r="T33" s="208"/>
    </row>
    <row r="35" spans="1:29" ht="14" x14ac:dyDescent="0.15">
      <c r="A35" s="225" t="s">
        <v>41</v>
      </c>
      <c r="B35" s="90">
        <v>8</v>
      </c>
      <c r="C35" s="277" t="s">
        <v>1335</v>
      </c>
      <c r="D35" s="277"/>
      <c r="E35" s="277"/>
      <c r="F35" s="277"/>
      <c r="G35" s="277"/>
      <c r="H35" s="6">
        <v>2.5</v>
      </c>
      <c r="I35" s="3"/>
      <c r="J35" s="3"/>
      <c r="P35" s="3"/>
      <c r="Q35" s="3"/>
      <c r="W35" s="3"/>
      <c r="X35" s="3"/>
      <c r="AC35" s="18"/>
    </row>
    <row r="36" spans="1:29" ht="15" x14ac:dyDescent="0.2">
      <c r="A36" s="226"/>
      <c r="B36"/>
      <c r="C36"/>
      <c r="D36" s="91" t="s">
        <v>1335</v>
      </c>
      <c r="E36" s="92" t="s">
        <v>161</v>
      </c>
      <c r="F36" s="92">
        <v>2</v>
      </c>
      <c r="G36" s="92">
        <v>5</v>
      </c>
      <c r="I36" s="3"/>
      <c r="J36" s="3"/>
      <c r="P36" s="3"/>
      <c r="Q36" s="3"/>
      <c r="W36" s="3"/>
      <c r="X36" s="3"/>
      <c r="AC36" s="18"/>
    </row>
    <row r="37" spans="1:29" ht="14" x14ac:dyDescent="0.15">
      <c r="A37" s="226"/>
      <c r="D37" s="13"/>
      <c r="I37" s="3"/>
      <c r="J37" s="3"/>
      <c r="P37" s="3"/>
      <c r="Q37" s="3"/>
      <c r="W37" s="3"/>
      <c r="X37" s="3"/>
      <c r="AC37" s="18"/>
    </row>
    <row r="38" spans="1:29" ht="14" x14ac:dyDescent="0.15">
      <c r="A38" s="226"/>
      <c r="B38" s="90">
        <v>9</v>
      </c>
      <c r="C38" s="277" t="s">
        <v>1336</v>
      </c>
      <c r="D38" s="277"/>
      <c r="E38" s="277"/>
      <c r="F38" s="277"/>
      <c r="G38" s="277"/>
      <c r="H38" s="1">
        <v>1.5</v>
      </c>
      <c r="I38" s="3"/>
      <c r="J38" s="3"/>
      <c r="P38" s="3"/>
      <c r="Q38" s="3"/>
      <c r="W38" s="3"/>
      <c r="X38" s="3"/>
      <c r="AC38" s="18"/>
    </row>
    <row r="39" spans="1:29" ht="15" x14ac:dyDescent="0.2">
      <c r="A39" s="226"/>
      <c r="B39"/>
      <c r="C39"/>
      <c r="D39" s="91" t="s">
        <v>1337</v>
      </c>
      <c r="E39" s="92" t="s">
        <v>18</v>
      </c>
      <c r="F39" s="92">
        <v>2</v>
      </c>
      <c r="G39" s="92">
        <v>5</v>
      </c>
      <c r="H39" s="1">
        <v>4</v>
      </c>
      <c r="I39" s="3"/>
      <c r="J39" s="3"/>
      <c r="P39" s="3"/>
      <c r="Q39" s="3"/>
      <c r="W39" s="3"/>
      <c r="X39" s="3"/>
      <c r="AC39" s="18"/>
    </row>
    <row r="40" spans="1:29" x14ac:dyDescent="0.15">
      <c r="A40" s="227"/>
      <c r="B40" s="210" t="s">
        <v>25</v>
      </c>
      <c r="C40" s="210"/>
      <c r="D40" s="210"/>
      <c r="E40" s="16"/>
      <c r="F40" s="93">
        <f>SUM(F35:F39)</f>
        <v>4</v>
      </c>
      <c r="G40" s="93">
        <f>SUM(G35:G39)</f>
        <v>10</v>
      </c>
      <c r="H40" s="14"/>
      <c r="I40" s="208">
        <v>10</v>
      </c>
      <c r="J40" s="208"/>
      <c r="K40" s="208"/>
      <c r="L40" s="208"/>
      <c r="M40" s="208"/>
      <c r="N40" s="208"/>
      <c r="O40" s="208"/>
      <c r="P40" s="208"/>
      <c r="Q40" s="208"/>
      <c r="R40" s="208"/>
    </row>
    <row r="42" spans="1:29" x14ac:dyDescent="0.15">
      <c r="A42" s="225" t="s">
        <v>50</v>
      </c>
      <c r="B42" s="90">
        <v>2</v>
      </c>
      <c r="C42" s="277" t="s">
        <v>1338</v>
      </c>
      <c r="D42" s="277"/>
      <c r="E42" s="277"/>
      <c r="F42" s="277"/>
      <c r="G42" s="277"/>
      <c r="H42" s="6"/>
      <c r="I42" s="3"/>
      <c r="J42" s="3"/>
      <c r="P42" s="3"/>
      <c r="Q42" s="3"/>
      <c r="W42" s="3"/>
      <c r="X42" s="3"/>
    </row>
    <row r="43" spans="1:29" ht="15" x14ac:dyDescent="0.2">
      <c r="A43" s="226"/>
      <c r="B43"/>
      <c r="C43"/>
      <c r="D43" s="91" t="s">
        <v>1339</v>
      </c>
      <c r="E43" s="92" t="s">
        <v>14</v>
      </c>
      <c r="F43" s="98">
        <v>2</v>
      </c>
      <c r="G43" s="92">
        <v>4</v>
      </c>
      <c r="I43" s="3"/>
      <c r="J43" s="3"/>
      <c r="P43" s="3"/>
      <c r="Q43" s="3"/>
      <c r="W43" s="3"/>
      <c r="X43" s="3"/>
    </row>
    <row r="44" spans="1:29" x14ac:dyDescent="0.15">
      <c r="A44" s="226"/>
      <c r="D44" s="15"/>
      <c r="I44" s="3"/>
      <c r="J44" s="3"/>
      <c r="P44" s="3"/>
      <c r="Q44" s="3"/>
      <c r="W44" s="3"/>
      <c r="X44" s="3"/>
    </row>
    <row r="45" spans="1:29" x14ac:dyDescent="0.15">
      <c r="A45" s="226"/>
      <c r="B45" s="90">
        <v>6</v>
      </c>
      <c r="C45" s="277" t="s">
        <v>1340</v>
      </c>
      <c r="D45" s="277"/>
      <c r="E45" s="277"/>
      <c r="F45" s="277"/>
      <c r="G45" s="277"/>
      <c r="I45" s="3"/>
      <c r="J45" s="3"/>
      <c r="P45" s="3"/>
      <c r="Q45" s="3"/>
      <c r="W45" s="3"/>
      <c r="X45" s="3"/>
    </row>
    <row r="46" spans="1:29" ht="15" x14ac:dyDescent="0.2">
      <c r="A46" s="226"/>
      <c r="B46"/>
      <c r="C46"/>
      <c r="D46" s="95" t="s">
        <v>1341</v>
      </c>
      <c r="E46" s="92" t="s">
        <v>14</v>
      </c>
      <c r="F46" s="92">
        <v>2</v>
      </c>
      <c r="G46" s="92">
        <v>3</v>
      </c>
      <c r="I46" s="3"/>
      <c r="J46" s="3"/>
      <c r="P46" s="3"/>
      <c r="Q46" s="3"/>
      <c r="W46" s="3"/>
      <c r="X46" s="3"/>
    </row>
    <row r="47" spans="1:29" ht="15" x14ac:dyDescent="0.2">
      <c r="A47" s="226"/>
      <c r="B47"/>
      <c r="C47"/>
      <c r="D47" s="95" t="s">
        <v>1342</v>
      </c>
      <c r="E47" s="92" t="s">
        <v>18</v>
      </c>
      <c r="F47" s="98">
        <v>2</v>
      </c>
      <c r="G47" s="92">
        <v>5</v>
      </c>
      <c r="I47" s="3"/>
      <c r="J47" s="3"/>
      <c r="P47" s="3"/>
      <c r="Q47" s="3"/>
      <c r="W47" s="3"/>
      <c r="X47" s="3"/>
    </row>
    <row r="48" spans="1:29" x14ac:dyDescent="0.15">
      <c r="A48" s="227"/>
      <c r="B48" s="210" t="s">
        <v>25</v>
      </c>
      <c r="C48" s="210"/>
      <c r="D48" s="210"/>
      <c r="E48" s="16"/>
      <c r="F48" s="93">
        <f>SUM(F43:F47)</f>
        <v>6</v>
      </c>
      <c r="G48" s="93">
        <f>SUM(G43:G47)</f>
        <v>12</v>
      </c>
      <c r="H48" s="14"/>
      <c r="I48" s="208">
        <v>12</v>
      </c>
      <c r="J48" s="208"/>
      <c r="K48" s="208"/>
      <c r="L48" s="208"/>
      <c r="M48" s="208"/>
      <c r="N48" s="208"/>
      <c r="O48" s="208"/>
      <c r="P48" s="208"/>
      <c r="Q48" s="208"/>
      <c r="R48" s="208"/>
      <c r="S48" s="208"/>
      <c r="T48" s="208"/>
      <c r="W48" s="3"/>
      <c r="X48" s="3"/>
    </row>
    <row r="49" spans="1:25" x14ac:dyDescent="0.15">
      <c r="I49" s="3"/>
      <c r="J49" s="3"/>
      <c r="P49" s="3"/>
      <c r="Q49" s="3"/>
      <c r="W49" s="3"/>
    </row>
    <row r="50" spans="1:25" x14ac:dyDescent="0.15">
      <c r="A50" s="225" t="s">
        <v>58</v>
      </c>
      <c r="B50" s="90">
        <v>7</v>
      </c>
      <c r="C50" s="277" t="s">
        <v>1343</v>
      </c>
      <c r="D50" s="277"/>
      <c r="E50" s="277"/>
      <c r="F50" s="277"/>
      <c r="G50" s="277"/>
      <c r="H50" s="6"/>
      <c r="I50" s="3"/>
      <c r="J50" s="3"/>
      <c r="P50" s="3"/>
      <c r="Q50" s="3"/>
      <c r="W50" s="3"/>
      <c r="X50" s="3"/>
    </row>
    <row r="51" spans="1:25" ht="15" x14ac:dyDescent="0.2">
      <c r="A51" s="226"/>
      <c r="B51"/>
      <c r="C51"/>
      <c r="D51" s="91" t="s">
        <v>1344</v>
      </c>
      <c r="E51" s="92" t="s">
        <v>54</v>
      </c>
      <c r="F51" s="92">
        <v>2</v>
      </c>
      <c r="G51" s="92">
        <v>5</v>
      </c>
      <c r="I51" s="3"/>
      <c r="J51" s="3"/>
      <c r="P51" s="3"/>
      <c r="Q51" s="3"/>
      <c r="W51" s="3"/>
      <c r="X51" s="3"/>
    </row>
    <row r="52" spans="1:25" ht="15" x14ac:dyDescent="0.2">
      <c r="A52" s="226"/>
      <c r="B52"/>
      <c r="C52"/>
      <c r="D52" s="91" t="s">
        <v>1345</v>
      </c>
      <c r="E52" s="92" t="s">
        <v>18</v>
      </c>
      <c r="F52" s="92">
        <v>2</v>
      </c>
      <c r="G52" s="92">
        <v>5</v>
      </c>
      <c r="I52" s="3"/>
      <c r="J52" s="3"/>
      <c r="P52" s="3"/>
      <c r="Q52" s="3"/>
      <c r="W52" s="3"/>
      <c r="X52" s="3"/>
    </row>
    <row r="53" spans="1:25" x14ac:dyDescent="0.15">
      <c r="A53" s="226"/>
      <c r="D53" s="15"/>
      <c r="I53" s="3"/>
      <c r="J53" s="3"/>
      <c r="P53" s="3"/>
      <c r="Q53" s="3"/>
      <c r="W53" s="3"/>
      <c r="X53" s="3"/>
    </row>
    <row r="54" spans="1:25" x14ac:dyDescent="0.15">
      <c r="A54" s="226"/>
      <c r="B54" s="90">
        <v>10</v>
      </c>
      <c r="C54" s="277" t="s">
        <v>1346</v>
      </c>
      <c r="D54" s="277"/>
      <c r="E54" s="277"/>
      <c r="F54" s="277"/>
      <c r="G54" s="277"/>
      <c r="I54" s="3"/>
      <c r="J54" s="3"/>
      <c r="P54" s="3"/>
      <c r="Q54" s="3"/>
      <c r="W54" s="3"/>
      <c r="X54" s="3"/>
    </row>
    <row r="55" spans="1:25" ht="15" x14ac:dyDescent="0.2">
      <c r="A55" s="226"/>
      <c r="B55"/>
      <c r="C55"/>
      <c r="D55" s="91" t="s">
        <v>1347</v>
      </c>
      <c r="E55" s="92" t="s">
        <v>14</v>
      </c>
      <c r="F55" s="92">
        <v>2</v>
      </c>
      <c r="G55" s="92">
        <v>3</v>
      </c>
      <c r="I55" s="3"/>
      <c r="J55" s="3"/>
      <c r="P55" s="3"/>
      <c r="Q55" s="3"/>
      <c r="W55" s="3"/>
      <c r="X55" s="3"/>
    </row>
    <row r="56" spans="1:25" x14ac:dyDescent="0.15">
      <c r="A56" s="227"/>
      <c r="B56" s="210" t="s">
        <v>25</v>
      </c>
      <c r="C56" s="210"/>
      <c r="D56" s="210"/>
      <c r="E56" s="16"/>
      <c r="F56" s="93">
        <f>SUM(F51:F55)</f>
        <v>6</v>
      </c>
      <c r="G56" s="93">
        <f>SUM(G51:G55)</f>
        <v>13</v>
      </c>
      <c r="H56" s="14"/>
      <c r="I56" s="208">
        <v>13</v>
      </c>
      <c r="J56" s="208"/>
      <c r="K56" s="208"/>
      <c r="L56" s="208"/>
      <c r="M56" s="208"/>
      <c r="N56" s="208"/>
      <c r="O56" s="208"/>
      <c r="P56" s="208"/>
      <c r="Q56" s="208"/>
      <c r="R56" s="208"/>
      <c r="S56" s="208"/>
      <c r="T56" s="208"/>
      <c r="U56" s="208"/>
      <c r="W56" s="3"/>
      <c r="X56" s="3"/>
    </row>
    <row r="57" spans="1:25" x14ac:dyDescent="0.15">
      <c r="I57" s="3"/>
      <c r="J57" s="3"/>
      <c r="P57" s="3"/>
      <c r="Q57" s="3"/>
      <c r="W57" s="3"/>
    </row>
    <row r="58" spans="1:25" x14ac:dyDescent="0.15">
      <c r="A58" s="225" t="s">
        <v>62</v>
      </c>
      <c r="B58" s="90">
        <v>12</v>
      </c>
      <c r="C58" s="286" t="s">
        <v>260</v>
      </c>
      <c r="D58" s="286"/>
      <c r="E58" s="286"/>
      <c r="F58" s="286"/>
      <c r="G58" s="286"/>
      <c r="H58" s="6"/>
      <c r="I58" s="3"/>
      <c r="J58" s="3"/>
      <c r="P58" s="3"/>
      <c r="Q58" s="3"/>
      <c r="W58" s="3"/>
      <c r="X58" s="3"/>
    </row>
    <row r="59" spans="1:25" ht="14.25" customHeight="1" x14ac:dyDescent="0.15">
      <c r="A59" s="226"/>
      <c r="B59" s="90"/>
      <c r="C59" s="286"/>
      <c r="D59" s="286"/>
      <c r="E59" s="286"/>
      <c r="F59" s="286"/>
      <c r="G59" s="286"/>
      <c r="H59" s="6"/>
      <c r="I59" s="3"/>
      <c r="J59" s="3"/>
      <c r="P59" s="3"/>
      <c r="Q59" s="3"/>
      <c r="W59" s="3"/>
      <c r="X59" s="3"/>
    </row>
    <row r="60" spans="1:25" ht="39" x14ac:dyDescent="0.2">
      <c r="A60" s="226"/>
      <c r="B60"/>
      <c r="C60" s="106"/>
      <c r="D60" s="91" t="s">
        <v>1348</v>
      </c>
      <c r="E60" s="92"/>
      <c r="F60" s="92"/>
      <c r="G60" s="92">
        <v>10</v>
      </c>
      <c r="I60" s="3"/>
      <c r="J60" s="3"/>
      <c r="P60" s="3"/>
      <c r="Q60" s="3"/>
      <c r="W60" s="3"/>
      <c r="X60" s="3"/>
    </row>
    <row r="61" spans="1:25" ht="15" x14ac:dyDescent="0.2">
      <c r="A61" s="226"/>
      <c r="B61"/>
      <c r="C61"/>
      <c r="D61" s="91"/>
      <c r="E61" s="104"/>
      <c r="F61" s="104"/>
      <c r="G61" s="104"/>
      <c r="I61" s="3"/>
      <c r="J61" s="3"/>
      <c r="P61" s="3"/>
      <c r="Q61" s="3"/>
      <c r="W61" s="3"/>
      <c r="X61" s="3"/>
    </row>
    <row r="62" spans="1:25" ht="14.25" customHeight="1" x14ac:dyDescent="0.15">
      <c r="A62" s="226"/>
      <c r="B62" s="7">
        <v>13</v>
      </c>
      <c r="C62" s="207" t="s">
        <v>1349</v>
      </c>
      <c r="D62" s="207"/>
      <c r="E62" s="207"/>
      <c r="F62" s="207"/>
      <c r="G62" s="207"/>
      <c r="I62" s="3"/>
      <c r="J62" s="3"/>
      <c r="P62" s="3"/>
      <c r="Q62" s="3"/>
      <c r="W62" s="3"/>
      <c r="X62" s="3"/>
    </row>
    <row r="63" spans="1:25" ht="13" x14ac:dyDescent="0.15">
      <c r="A63" s="226"/>
      <c r="D63" s="13" t="s">
        <v>64</v>
      </c>
      <c r="E63" s="4" t="s">
        <v>65</v>
      </c>
      <c r="F63" s="4">
        <v>1</v>
      </c>
      <c r="G63" s="4">
        <v>5</v>
      </c>
      <c r="I63" s="3"/>
      <c r="J63" s="3"/>
      <c r="P63" s="3"/>
      <c r="Q63" s="3"/>
      <c r="W63" s="3"/>
      <c r="X63" s="3"/>
    </row>
    <row r="64" spans="1:25" x14ac:dyDescent="0.15">
      <c r="A64" s="227"/>
      <c r="B64" s="210" t="s">
        <v>25</v>
      </c>
      <c r="C64" s="210"/>
      <c r="D64" s="210"/>
      <c r="E64" s="16"/>
      <c r="F64" s="17"/>
      <c r="G64" s="93">
        <f>SUM(G58:G63)</f>
        <v>15</v>
      </c>
      <c r="H64" s="14"/>
      <c r="I64" s="208">
        <v>15</v>
      </c>
      <c r="J64" s="208"/>
      <c r="K64" s="208"/>
      <c r="L64" s="208"/>
      <c r="M64" s="208"/>
      <c r="N64" s="208"/>
      <c r="O64" s="208"/>
      <c r="P64" s="208"/>
      <c r="Q64" s="208"/>
      <c r="R64" s="208"/>
      <c r="S64" s="208"/>
      <c r="T64" s="208"/>
      <c r="U64" s="208"/>
      <c r="V64" s="208"/>
      <c r="W64" s="208"/>
      <c r="X64" s="208"/>
      <c r="Y64" s="208"/>
    </row>
    <row r="65" spans="1:24" x14ac:dyDescent="0.15">
      <c r="I65" s="3"/>
      <c r="J65" s="3"/>
      <c r="P65" s="3"/>
      <c r="Q65" s="3"/>
      <c r="W65" s="3"/>
    </row>
    <row r="66" spans="1:24" x14ac:dyDescent="0.15">
      <c r="A66" s="225" t="s">
        <v>66</v>
      </c>
      <c r="B66" s="90">
        <v>10</v>
      </c>
      <c r="C66" s="277" t="s">
        <v>1333</v>
      </c>
      <c r="D66" s="277"/>
      <c r="E66" s="277"/>
      <c r="F66" s="277"/>
      <c r="G66" s="277"/>
      <c r="H66" s="6"/>
      <c r="I66" s="3"/>
      <c r="J66" s="3"/>
      <c r="P66" s="3"/>
      <c r="Q66" s="3"/>
      <c r="W66" s="3"/>
      <c r="X66" s="3"/>
    </row>
    <row r="67" spans="1:24" ht="15" x14ac:dyDescent="0.2">
      <c r="A67" s="226"/>
      <c r="B67"/>
      <c r="C67"/>
      <c r="D67" s="91" t="s">
        <v>1350</v>
      </c>
      <c r="E67" s="92" t="s">
        <v>46</v>
      </c>
      <c r="F67" s="92">
        <v>2</v>
      </c>
      <c r="G67" s="92">
        <v>5</v>
      </c>
      <c r="I67" s="3"/>
      <c r="J67" s="3"/>
      <c r="P67" s="3"/>
      <c r="Q67" s="3"/>
      <c r="W67" s="3"/>
      <c r="X67" s="3"/>
    </row>
    <row r="68" spans="1:24" x14ac:dyDescent="0.15">
      <c r="A68" s="226"/>
      <c r="D68" s="13"/>
      <c r="I68" s="3"/>
      <c r="J68" s="3"/>
      <c r="P68" s="3"/>
      <c r="Q68" s="3"/>
      <c r="W68" s="3"/>
      <c r="X68" s="3"/>
    </row>
    <row r="69" spans="1:24" x14ac:dyDescent="0.15">
      <c r="A69" s="226"/>
      <c r="B69" s="90">
        <v>4</v>
      </c>
      <c r="C69" s="277" t="s">
        <v>1326</v>
      </c>
      <c r="D69" s="277"/>
      <c r="E69" s="277"/>
      <c r="F69" s="277"/>
      <c r="G69" s="277"/>
      <c r="I69" s="3"/>
      <c r="J69" s="3"/>
      <c r="P69" s="3"/>
      <c r="Q69" s="3"/>
      <c r="W69" s="3"/>
      <c r="X69" s="3"/>
    </row>
    <row r="70" spans="1:24" ht="15" x14ac:dyDescent="0.2">
      <c r="A70" s="226"/>
      <c r="B70"/>
      <c r="C70"/>
      <c r="D70" s="91" t="s">
        <v>1351</v>
      </c>
      <c r="E70" s="92" t="s">
        <v>46</v>
      </c>
      <c r="F70" s="92">
        <v>2</v>
      </c>
      <c r="G70" s="92">
        <v>3</v>
      </c>
      <c r="I70" s="3"/>
      <c r="J70" s="3"/>
      <c r="P70" s="3"/>
      <c r="Q70" s="3"/>
      <c r="W70" s="3"/>
      <c r="X70" s="3"/>
    </row>
    <row r="71" spans="1:24" x14ac:dyDescent="0.15">
      <c r="A71" s="226"/>
      <c r="D71" s="15"/>
      <c r="I71" s="3"/>
      <c r="J71" s="3"/>
      <c r="P71" s="3"/>
      <c r="Q71" s="3"/>
      <c r="W71" s="3"/>
      <c r="X71" s="3"/>
    </row>
    <row r="72" spans="1:24" ht="15" customHeight="1" x14ac:dyDescent="0.15">
      <c r="A72" s="226"/>
      <c r="B72" s="90">
        <v>11</v>
      </c>
      <c r="C72" s="277" t="s">
        <v>1352</v>
      </c>
      <c r="D72" s="277"/>
      <c r="E72" s="277"/>
      <c r="F72" s="277"/>
      <c r="G72" s="277"/>
      <c r="I72" s="3"/>
      <c r="J72" s="3"/>
      <c r="P72" s="3"/>
      <c r="Q72" s="3"/>
      <c r="W72" s="3"/>
      <c r="X72" s="3"/>
    </row>
    <row r="73" spans="1:24" ht="15" x14ac:dyDescent="0.2">
      <c r="A73" s="226"/>
      <c r="B73"/>
      <c r="C73"/>
      <c r="D73" s="95" t="s">
        <v>1353</v>
      </c>
      <c r="E73" s="92" t="s">
        <v>54</v>
      </c>
      <c r="F73" s="92">
        <v>2</v>
      </c>
      <c r="G73" s="92">
        <v>5</v>
      </c>
      <c r="I73" s="3"/>
      <c r="J73" s="3"/>
      <c r="P73" s="3"/>
      <c r="Q73" s="3"/>
      <c r="W73" s="3"/>
      <c r="X73" s="3"/>
    </row>
    <row r="74" spans="1:24" x14ac:dyDescent="0.15">
      <c r="A74" s="227"/>
      <c r="B74" s="210" t="s">
        <v>25</v>
      </c>
      <c r="C74" s="210"/>
      <c r="D74" s="210"/>
      <c r="E74" s="16"/>
      <c r="F74" s="93">
        <f>SUM(F67:F73)</f>
        <v>6</v>
      </c>
      <c r="G74" s="93">
        <f>SUM(G67:G73)</f>
        <v>13</v>
      </c>
      <c r="H74" s="14"/>
      <c r="I74" s="208">
        <v>13</v>
      </c>
      <c r="J74" s="208"/>
      <c r="K74" s="208"/>
      <c r="L74" s="208"/>
      <c r="M74" s="208"/>
      <c r="N74" s="208"/>
      <c r="O74" s="208"/>
      <c r="P74" s="208"/>
      <c r="Q74" s="208"/>
      <c r="R74" s="208"/>
      <c r="S74" s="208"/>
      <c r="T74" s="208"/>
      <c r="U74" s="208"/>
      <c r="W74" s="3"/>
      <c r="X74" s="3"/>
    </row>
    <row r="75" spans="1:24" x14ac:dyDescent="0.15">
      <c r="I75" s="3"/>
      <c r="J75" s="3"/>
      <c r="P75" s="3"/>
      <c r="Q75" s="3"/>
      <c r="W75" s="3"/>
    </row>
    <row r="76" spans="1:24" x14ac:dyDescent="0.15">
      <c r="A76" s="10" t="s">
        <v>73</v>
      </c>
      <c r="B76" s="8"/>
      <c r="C76" s="8"/>
      <c r="D76" s="8"/>
      <c r="E76" s="9"/>
      <c r="F76" s="10">
        <f>F74+F64+F56+F48+F40+F33+F23+F12</f>
        <v>42</v>
      </c>
      <c r="G76" s="10">
        <f>G74+G64+G56+G48+G40+G33+G23+G12</f>
        <v>100</v>
      </c>
      <c r="H76" s="1">
        <v>35</v>
      </c>
      <c r="P76" s="3"/>
      <c r="Q76" s="3"/>
      <c r="W76" s="3"/>
    </row>
    <row r="82" spans="4:4" x14ac:dyDescent="0.15">
      <c r="D82" s="32"/>
    </row>
  </sheetData>
  <sheetProtection sheet="1" scenarios="1"/>
  <mergeCells count="54">
    <mergeCell ref="I23:X23"/>
    <mergeCell ref="I33:T33"/>
    <mergeCell ref="A66:A74"/>
    <mergeCell ref="C66:G66"/>
    <mergeCell ref="C69:G69"/>
    <mergeCell ref="C72:G72"/>
    <mergeCell ref="B74:D74"/>
    <mergeCell ref="I74:U74"/>
    <mergeCell ref="A50:A56"/>
    <mergeCell ref="C50:G50"/>
    <mergeCell ref="C54:G54"/>
    <mergeCell ref="B56:D56"/>
    <mergeCell ref="I56:U56"/>
    <mergeCell ref="A58:A64"/>
    <mergeCell ref="C62:G62"/>
    <mergeCell ref="B64:D64"/>
    <mergeCell ref="I64:Y64"/>
    <mergeCell ref="A35:A40"/>
    <mergeCell ref="C35:G35"/>
    <mergeCell ref="C38:G38"/>
    <mergeCell ref="B40:D40"/>
    <mergeCell ref="I40:R40"/>
    <mergeCell ref="A42:A48"/>
    <mergeCell ref="C42:G42"/>
    <mergeCell ref="C45:G45"/>
    <mergeCell ref="B48:D48"/>
    <mergeCell ref="I48:T48"/>
    <mergeCell ref="C58:G59"/>
    <mergeCell ref="A25:A33"/>
    <mergeCell ref="C25:G25"/>
    <mergeCell ref="C28:G28"/>
    <mergeCell ref="C31:G31"/>
    <mergeCell ref="B33:D33"/>
    <mergeCell ref="A14:A23"/>
    <mergeCell ref="C14:G14"/>
    <mergeCell ref="C18:G18"/>
    <mergeCell ref="C21:G21"/>
    <mergeCell ref="B23:D23"/>
    <mergeCell ref="A6:A12"/>
    <mergeCell ref="C6:G6"/>
    <mergeCell ref="C10:G10"/>
    <mergeCell ref="B12:D12"/>
    <mergeCell ref="I12:S12"/>
    <mergeCell ref="A1:AB1"/>
    <mergeCell ref="A3:A4"/>
    <mergeCell ref="B3:D4"/>
    <mergeCell ref="E3:E4"/>
    <mergeCell ref="F3:F4"/>
    <mergeCell ref="G3:G4"/>
    <mergeCell ref="I3:AB3"/>
    <mergeCell ref="I4:M4"/>
    <mergeCell ref="N4:R4"/>
    <mergeCell ref="S4:W4"/>
    <mergeCell ref="X4:AB4"/>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B81"/>
  <sheetViews>
    <sheetView view="pageLayout" topLeftCell="A19" zoomScaleNormal="100" workbookViewId="0">
      <selection activeCell="F20" sqref="F20"/>
    </sheetView>
  </sheetViews>
  <sheetFormatPr baseColWidth="10" defaultColWidth="6.5" defaultRowHeight="12" x14ac:dyDescent="0.15"/>
  <cols>
    <col min="1" max="1" width="5.6640625" style="1" customWidth="1"/>
    <col min="2" max="2" width="4" style="1" customWidth="1"/>
    <col min="3" max="3" width="5.33203125" style="1" hidden="1" customWidth="1"/>
    <col min="4" max="4" width="68.33203125" style="1" customWidth="1"/>
    <col min="5" max="7" width="11.1640625" style="1" customWidth="1"/>
    <col min="8" max="8" width="1" style="1" customWidth="1"/>
    <col min="9" max="28" width="1.6640625" style="1" customWidth="1"/>
    <col min="29" max="16384" width="6.5" style="1"/>
  </cols>
  <sheetData>
    <row r="1" spans="1:28" ht="24" x14ac:dyDescent="0.3">
      <c r="A1" s="212" t="s">
        <v>1354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93" t="s">
        <v>3</v>
      </c>
      <c r="B3" s="295" t="s">
        <v>4</v>
      </c>
      <c r="C3" s="296"/>
      <c r="D3" s="297"/>
      <c r="E3" s="293" t="s">
        <v>5</v>
      </c>
      <c r="F3" s="293" t="s">
        <v>6</v>
      </c>
      <c r="G3" s="293" t="s">
        <v>7</v>
      </c>
      <c r="H3" s="2"/>
      <c r="I3" s="289" t="s">
        <v>932</v>
      </c>
      <c r="J3" s="290"/>
      <c r="K3" s="290"/>
      <c r="L3" s="290"/>
      <c r="M3" s="290"/>
      <c r="N3" s="290"/>
      <c r="O3" s="290"/>
      <c r="P3" s="290"/>
      <c r="Q3" s="290"/>
      <c r="R3" s="290"/>
      <c r="S3" s="290"/>
      <c r="T3" s="290"/>
      <c r="U3" s="290"/>
      <c r="V3" s="290"/>
      <c r="W3" s="290"/>
      <c r="X3" s="290"/>
      <c r="Y3" s="290"/>
      <c r="Z3" s="290"/>
      <c r="AA3" s="290"/>
      <c r="AB3" s="291"/>
    </row>
    <row r="4" spans="1:28" ht="17.5" customHeight="1" x14ac:dyDescent="0.15">
      <c r="A4" s="294"/>
      <c r="B4" s="298"/>
      <c r="C4" s="299"/>
      <c r="D4" s="300"/>
      <c r="E4" s="294"/>
      <c r="F4" s="294"/>
      <c r="G4" s="294"/>
      <c r="H4" s="2"/>
      <c r="I4" s="289">
        <v>5</v>
      </c>
      <c r="J4" s="290"/>
      <c r="K4" s="290"/>
      <c r="L4" s="290"/>
      <c r="M4" s="291"/>
      <c r="N4" s="292">
        <v>10</v>
      </c>
      <c r="O4" s="290"/>
      <c r="P4" s="290"/>
      <c r="Q4" s="290"/>
      <c r="R4" s="291"/>
      <c r="S4" s="292">
        <v>15</v>
      </c>
      <c r="T4" s="290"/>
      <c r="U4" s="290"/>
      <c r="V4" s="290"/>
      <c r="W4" s="291"/>
      <c r="X4" s="292">
        <v>20</v>
      </c>
      <c r="Y4" s="290"/>
      <c r="Z4" s="290"/>
      <c r="AA4" s="290"/>
      <c r="AB4" s="291"/>
    </row>
    <row r="5" spans="1:28" x14ac:dyDescent="0.15">
      <c r="H5" s="3"/>
      <c r="I5" s="3"/>
      <c r="J5" s="3"/>
      <c r="K5" s="3"/>
      <c r="P5" s="3"/>
      <c r="Q5" s="3"/>
      <c r="R5" s="3"/>
      <c r="S5" s="3"/>
      <c r="X5" s="3"/>
      <c r="Y5" s="3"/>
      <c r="Z5" s="3"/>
      <c r="AA5" s="3"/>
    </row>
    <row r="6" spans="1:28" x14ac:dyDescent="0.15">
      <c r="A6" s="225" t="s">
        <v>9</v>
      </c>
      <c r="B6" s="7">
        <v>1</v>
      </c>
      <c r="C6" s="207" t="s">
        <v>1355</v>
      </c>
      <c r="D6" s="207"/>
      <c r="E6" s="207"/>
      <c r="F6" s="207"/>
      <c r="G6" s="207"/>
      <c r="H6" s="3"/>
      <c r="I6" s="3"/>
      <c r="J6" s="3"/>
      <c r="K6" s="3"/>
      <c r="P6" s="3"/>
      <c r="Q6" s="3"/>
      <c r="R6" s="3"/>
      <c r="S6" s="3"/>
      <c r="X6" s="3"/>
      <c r="Y6" s="3"/>
      <c r="Z6" s="3"/>
      <c r="AA6" s="3"/>
    </row>
    <row r="7" spans="1:28" ht="15" customHeight="1" x14ac:dyDescent="0.15">
      <c r="A7" s="226"/>
      <c r="D7" s="13" t="s">
        <v>1356</v>
      </c>
      <c r="E7" s="4" t="s">
        <v>14</v>
      </c>
      <c r="F7" s="4">
        <v>2</v>
      </c>
      <c r="G7" s="4">
        <v>2</v>
      </c>
      <c r="H7" s="3"/>
      <c r="I7" s="3"/>
      <c r="J7" s="3"/>
      <c r="K7" s="3"/>
      <c r="P7" s="3"/>
      <c r="Q7" s="3"/>
      <c r="R7" s="3"/>
      <c r="S7" s="3"/>
      <c r="X7" s="3"/>
      <c r="Y7" s="3"/>
      <c r="Z7" s="3"/>
      <c r="AA7" s="3"/>
    </row>
    <row r="8" spans="1:28" ht="13" x14ac:dyDescent="0.15">
      <c r="A8" s="226"/>
      <c r="D8" s="13" t="s">
        <v>1357</v>
      </c>
      <c r="E8" s="4" t="s">
        <v>18</v>
      </c>
      <c r="F8" s="4">
        <v>2</v>
      </c>
      <c r="G8" s="4">
        <v>2</v>
      </c>
      <c r="H8" s="3"/>
      <c r="I8" s="3"/>
      <c r="J8" s="3"/>
      <c r="K8" s="3"/>
      <c r="P8" s="3"/>
      <c r="Q8" s="3"/>
      <c r="R8" s="3"/>
      <c r="S8" s="3"/>
      <c r="X8" s="3"/>
      <c r="Y8" s="3"/>
      <c r="Z8" s="3"/>
      <c r="AA8" s="3"/>
    </row>
    <row r="9" spans="1:28" x14ac:dyDescent="0.15">
      <c r="A9" s="227"/>
      <c r="B9" s="241" t="s">
        <v>25</v>
      </c>
      <c r="C9" s="210"/>
      <c r="D9" s="210"/>
      <c r="E9" s="210"/>
      <c r="F9" s="30">
        <v>4</v>
      </c>
      <c r="G9" s="30">
        <v>4</v>
      </c>
      <c r="I9" s="288">
        <v>4</v>
      </c>
      <c r="J9" s="288"/>
      <c r="K9" s="288"/>
      <c r="L9" s="288"/>
      <c r="Q9" s="3"/>
      <c r="R9" s="3"/>
      <c r="S9" s="3"/>
      <c r="T9" s="3"/>
      <c r="U9" s="3"/>
      <c r="V9" s="3"/>
    </row>
    <row r="10" spans="1:28" x14ac:dyDescent="0.15">
      <c r="A10" s="5"/>
      <c r="I10" s="3"/>
      <c r="J10" s="3"/>
      <c r="K10" s="3"/>
      <c r="L10" s="3"/>
      <c r="M10" s="3"/>
      <c r="N10" s="3"/>
      <c r="O10" s="3"/>
      <c r="P10" s="3"/>
      <c r="Q10" s="3"/>
      <c r="R10" s="3"/>
      <c r="S10" s="3"/>
      <c r="T10" s="3"/>
      <c r="U10" s="3"/>
      <c r="V10" s="3"/>
    </row>
    <row r="11" spans="1:28" x14ac:dyDescent="0.15">
      <c r="A11" s="225" t="s">
        <v>26</v>
      </c>
      <c r="B11" s="7">
        <v>1</v>
      </c>
      <c r="C11" s="207" t="s">
        <v>1355</v>
      </c>
      <c r="D11" s="207"/>
      <c r="E11" s="207"/>
      <c r="F11" s="207"/>
      <c r="G11" s="207"/>
      <c r="I11" s="3"/>
      <c r="J11" s="3"/>
      <c r="K11" s="3"/>
      <c r="L11" s="3"/>
      <c r="P11" s="3"/>
      <c r="Q11" s="3"/>
      <c r="R11" s="3"/>
      <c r="S11" s="3"/>
      <c r="T11" s="3"/>
      <c r="U11" s="3"/>
      <c r="V11" s="3"/>
    </row>
    <row r="12" spans="1:28" ht="26" x14ac:dyDescent="0.15">
      <c r="A12" s="226"/>
      <c r="D12" s="31" t="s">
        <v>1358</v>
      </c>
      <c r="E12" s="4" t="s">
        <v>65</v>
      </c>
      <c r="F12" s="4">
        <v>2</v>
      </c>
      <c r="G12" s="4">
        <v>3.5</v>
      </c>
      <c r="I12" s="3"/>
      <c r="J12" s="3"/>
      <c r="K12" s="3"/>
      <c r="L12" s="3"/>
      <c r="P12" s="3"/>
      <c r="Q12" s="3"/>
      <c r="R12" s="3"/>
      <c r="S12" s="3"/>
      <c r="T12" s="3"/>
      <c r="U12" s="3"/>
      <c r="V12" s="3"/>
    </row>
    <row r="13" spans="1:28" x14ac:dyDescent="0.15">
      <c r="A13" s="227"/>
      <c r="B13" s="210" t="s">
        <v>25</v>
      </c>
      <c r="C13" s="210"/>
      <c r="D13" s="210" t="s">
        <v>25</v>
      </c>
      <c r="E13" s="210"/>
      <c r="F13" s="30">
        <v>2</v>
      </c>
      <c r="G13" s="30">
        <v>3.5</v>
      </c>
      <c r="I13" s="288">
        <v>3.5</v>
      </c>
      <c r="J13" s="288"/>
      <c r="K13" s="288"/>
      <c r="L13" s="288"/>
      <c r="M13" s="3"/>
      <c r="P13" s="3"/>
      <c r="Q13" s="3"/>
      <c r="R13" s="3"/>
      <c r="S13" s="3"/>
      <c r="T13" s="3"/>
      <c r="U13" s="3"/>
      <c r="V13" s="3"/>
    </row>
    <row r="14" spans="1:28" x14ac:dyDescent="0.15">
      <c r="A14" s="5"/>
      <c r="I14" s="3"/>
      <c r="J14" s="3"/>
      <c r="K14" s="3"/>
      <c r="L14" s="3"/>
      <c r="M14" s="3"/>
      <c r="N14" s="3"/>
      <c r="R14" s="3"/>
      <c r="S14" s="3"/>
      <c r="T14" s="3"/>
      <c r="U14" s="3"/>
      <c r="V14" s="3"/>
    </row>
    <row r="15" spans="1:28" ht="15.75" customHeight="1" x14ac:dyDescent="0.15">
      <c r="A15" s="225" t="s">
        <v>31</v>
      </c>
      <c r="B15" s="7">
        <v>2</v>
      </c>
      <c r="C15" s="207" t="s">
        <v>1359</v>
      </c>
      <c r="D15" s="207"/>
      <c r="E15" s="207"/>
      <c r="F15" s="207"/>
      <c r="G15" s="207"/>
      <c r="H15" s="6"/>
      <c r="I15" s="3"/>
      <c r="J15" s="3"/>
      <c r="K15" s="3"/>
      <c r="L15" s="3"/>
      <c r="M15" s="3"/>
      <c r="N15" s="3"/>
      <c r="R15" s="3"/>
      <c r="S15" s="3"/>
      <c r="T15" s="3"/>
      <c r="U15" s="3"/>
      <c r="V15" s="3"/>
    </row>
    <row r="16" spans="1:28" ht="13" x14ac:dyDescent="0.15">
      <c r="A16" s="226"/>
      <c r="D16" s="13" t="s">
        <v>1360</v>
      </c>
      <c r="E16" s="4" t="s">
        <v>14</v>
      </c>
      <c r="F16" s="4">
        <v>2</v>
      </c>
      <c r="G16" s="4">
        <v>2</v>
      </c>
      <c r="I16" s="3"/>
      <c r="J16" s="3"/>
      <c r="K16" s="3"/>
      <c r="L16" s="3"/>
      <c r="M16" s="3"/>
      <c r="N16" s="3"/>
      <c r="R16" s="3"/>
      <c r="S16" s="3"/>
      <c r="T16" s="3"/>
      <c r="U16" s="3"/>
      <c r="V16" s="3"/>
    </row>
    <row r="17" spans="1:22" ht="13" x14ac:dyDescent="0.15">
      <c r="A17" s="226"/>
      <c r="D17" s="13" t="s">
        <v>1361</v>
      </c>
      <c r="E17" s="4" t="s">
        <v>18</v>
      </c>
      <c r="F17" s="4">
        <v>1</v>
      </c>
      <c r="G17" s="4">
        <v>2</v>
      </c>
      <c r="I17" s="3"/>
      <c r="J17" s="3"/>
      <c r="K17" s="3"/>
      <c r="L17" s="3"/>
      <c r="M17" s="3"/>
      <c r="N17" s="3"/>
      <c r="R17" s="3"/>
      <c r="S17" s="3"/>
      <c r="T17" s="3"/>
      <c r="U17" s="3"/>
      <c r="V17" s="3"/>
    </row>
    <row r="18" spans="1:22" ht="13" x14ac:dyDescent="0.15">
      <c r="A18" s="236"/>
      <c r="D18" s="13" t="s">
        <v>1362</v>
      </c>
      <c r="E18" s="4" t="s">
        <v>14</v>
      </c>
      <c r="F18" s="4">
        <v>1</v>
      </c>
      <c r="G18" s="4">
        <v>1.5</v>
      </c>
      <c r="I18" s="3"/>
      <c r="J18" s="3"/>
      <c r="K18" s="3"/>
      <c r="L18" s="3"/>
      <c r="M18" s="3"/>
      <c r="N18" s="3"/>
      <c r="R18" s="3"/>
      <c r="S18" s="3"/>
      <c r="T18" s="3"/>
      <c r="U18" s="3"/>
      <c r="V18" s="3"/>
    </row>
    <row r="19" spans="1:22" ht="13" x14ac:dyDescent="0.15">
      <c r="A19" s="226"/>
      <c r="D19" s="13" t="s">
        <v>1363</v>
      </c>
      <c r="E19" s="4" t="s">
        <v>18</v>
      </c>
      <c r="F19" s="4">
        <v>1</v>
      </c>
      <c r="G19" s="4">
        <v>2</v>
      </c>
      <c r="I19" s="3"/>
      <c r="J19" s="3"/>
      <c r="K19" s="3"/>
      <c r="L19" s="3"/>
      <c r="M19" s="3"/>
      <c r="N19" s="3"/>
      <c r="R19" s="3"/>
      <c r="S19" s="3"/>
      <c r="T19" s="3"/>
      <c r="U19" s="3"/>
      <c r="V19" s="3"/>
    </row>
    <row r="20" spans="1:22" x14ac:dyDescent="0.15">
      <c r="A20" s="227"/>
      <c r="B20" s="210" t="s">
        <v>25</v>
      </c>
      <c r="C20" s="210"/>
      <c r="D20" s="210"/>
      <c r="E20" s="210"/>
      <c r="F20" s="30">
        <v>5</v>
      </c>
      <c r="G20" s="30">
        <v>7.5</v>
      </c>
      <c r="I20" s="288">
        <v>7.5</v>
      </c>
      <c r="J20" s="288"/>
      <c r="K20" s="288"/>
      <c r="L20" s="288"/>
      <c r="M20" s="288"/>
      <c r="N20" s="288"/>
      <c r="O20" s="288"/>
      <c r="P20" s="288"/>
      <c r="Q20" s="3"/>
      <c r="R20" s="3"/>
      <c r="V20" s="3"/>
    </row>
    <row r="21" spans="1:22" x14ac:dyDescent="0.15">
      <c r="A21" s="5"/>
      <c r="I21" s="3"/>
      <c r="J21" s="3"/>
      <c r="K21" s="3"/>
      <c r="L21" s="3"/>
      <c r="M21" s="3"/>
      <c r="N21" s="3"/>
      <c r="R21" s="3"/>
      <c r="S21" s="3"/>
      <c r="T21" s="3"/>
      <c r="U21" s="3"/>
      <c r="V21" s="3"/>
    </row>
    <row r="22" spans="1:22" x14ac:dyDescent="0.15">
      <c r="A22" s="225" t="s">
        <v>41</v>
      </c>
      <c r="B22" s="7">
        <v>3</v>
      </c>
      <c r="C22" s="209" t="s">
        <v>1364</v>
      </c>
      <c r="D22" s="209"/>
      <c r="E22" s="209"/>
      <c r="F22" s="209"/>
      <c r="G22" s="209"/>
      <c r="H22" s="6"/>
      <c r="I22" s="3"/>
      <c r="J22" s="3"/>
      <c r="K22" s="3"/>
      <c r="L22" s="3"/>
      <c r="M22" s="3"/>
      <c r="N22" s="3"/>
      <c r="R22" s="3"/>
      <c r="S22" s="3"/>
      <c r="T22" s="3"/>
      <c r="U22" s="3"/>
      <c r="V22" s="3"/>
    </row>
    <row r="23" spans="1:22" x14ac:dyDescent="0.15">
      <c r="A23" s="226"/>
      <c r="B23" s="7"/>
      <c r="C23" s="209"/>
      <c r="D23" s="209"/>
      <c r="E23" s="209"/>
      <c r="F23" s="209"/>
      <c r="G23" s="209"/>
      <c r="H23" s="6"/>
      <c r="I23" s="3"/>
      <c r="J23" s="3"/>
      <c r="K23" s="3"/>
      <c r="L23" s="3"/>
      <c r="M23" s="3"/>
      <c r="N23" s="3"/>
      <c r="R23" s="3"/>
      <c r="S23" s="3"/>
      <c r="T23" s="3"/>
      <c r="U23" s="3"/>
      <c r="V23" s="3"/>
    </row>
    <row r="24" spans="1:22" ht="13" x14ac:dyDescent="0.15">
      <c r="A24" s="226"/>
      <c r="D24" s="13" t="s">
        <v>1365</v>
      </c>
      <c r="E24" s="4" t="s">
        <v>14</v>
      </c>
      <c r="F24" s="4">
        <v>2</v>
      </c>
      <c r="G24" s="4">
        <v>2</v>
      </c>
      <c r="I24" s="3"/>
      <c r="J24" s="3"/>
      <c r="K24" s="3"/>
      <c r="L24" s="3"/>
      <c r="M24" s="3"/>
      <c r="N24" s="3"/>
      <c r="R24" s="3"/>
      <c r="S24" s="3"/>
      <c r="T24" s="3"/>
      <c r="U24" s="3"/>
      <c r="V24" s="3"/>
    </row>
    <row r="25" spans="1:22" ht="13" x14ac:dyDescent="0.15">
      <c r="A25" s="226"/>
      <c r="D25" s="13" t="s">
        <v>1366</v>
      </c>
      <c r="E25" s="4" t="s">
        <v>18</v>
      </c>
      <c r="F25" s="4">
        <v>2</v>
      </c>
      <c r="G25" s="4">
        <v>2</v>
      </c>
      <c r="I25" s="3"/>
      <c r="J25" s="3"/>
      <c r="K25" s="3"/>
      <c r="L25" s="3"/>
      <c r="P25" s="3"/>
      <c r="R25" s="3"/>
      <c r="S25" s="3"/>
      <c r="T25" s="3"/>
      <c r="U25" s="3"/>
      <c r="V25" s="3"/>
    </row>
    <row r="26" spans="1:22" x14ac:dyDescent="0.15">
      <c r="A26" s="287"/>
      <c r="B26" s="210" t="s">
        <v>25</v>
      </c>
      <c r="C26" s="210"/>
      <c r="D26" s="210"/>
      <c r="E26" s="210"/>
      <c r="F26" s="30">
        <v>4</v>
      </c>
      <c r="G26" s="30">
        <v>4</v>
      </c>
      <c r="I26" s="288">
        <v>4</v>
      </c>
      <c r="J26" s="288"/>
      <c r="K26" s="288"/>
      <c r="L26" s="288"/>
      <c r="P26" s="3"/>
      <c r="R26" s="3"/>
      <c r="S26" s="3"/>
      <c r="T26" s="3"/>
      <c r="U26" s="3"/>
      <c r="V26" s="3"/>
    </row>
    <row r="27" spans="1:22" x14ac:dyDescent="0.15">
      <c r="A27" s="51"/>
      <c r="I27" s="3"/>
      <c r="J27" s="3"/>
      <c r="K27" s="3"/>
      <c r="L27" s="3"/>
      <c r="M27" s="3"/>
      <c r="N27" s="3"/>
      <c r="R27" s="3"/>
      <c r="S27" s="3"/>
      <c r="T27" s="3"/>
      <c r="U27" s="3"/>
      <c r="V27" s="3"/>
    </row>
    <row r="28" spans="1:22" ht="11.5" customHeight="1" x14ac:dyDescent="0.15">
      <c r="A28" s="229" t="s">
        <v>50</v>
      </c>
      <c r="B28" s="7">
        <v>3</v>
      </c>
      <c r="C28" s="209" t="s">
        <v>1364</v>
      </c>
      <c r="D28" s="209"/>
      <c r="E28" s="209"/>
      <c r="F28" s="209"/>
      <c r="G28" s="209"/>
      <c r="H28" s="6"/>
      <c r="I28" s="3"/>
      <c r="J28" s="3"/>
      <c r="K28" s="3"/>
      <c r="L28" s="3"/>
      <c r="M28" s="3"/>
      <c r="N28" s="3"/>
      <c r="R28" s="3"/>
      <c r="S28" s="3"/>
      <c r="T28" s="3"/>
      <c r="U28" s="3"/>
      <c r="V28" s="3"/>
    </row>
    <row r="29" spans="1:22" x14ac:dyDescent="0.15">
      <c r="A29" s="230"/>
      <c r="B29" s="7"/>
      <c r="C29" s="209"/>
      <c r="D29" s="209"/>
      <c r="E29" s="209"/>
      <c r="F29" s="209"/>
      <c r="G29" s="209"/>
      <c r="H29" s="6"/>
      <c r="I29" s="3"/>
      <c r="J29" s="3"/>
      <c r="K29" s="3"/>
      <c r="L29" s="3"/>
      <c r="M29" s="3"/>
      <c r="N29" s="3"/>
      <c r="R29" s="3"/>
      <c r="S29" s="3"/>
      <c r="T29" s="3"/>
      <c r="U29" s="3"/>
      <c r="V29" s="3"/>
    </row>
    <row r="30" spans="1:22" ht="13" x14ac:dyDescent="0.15">
      <c r="A30" s="226"/>
      <c r="D30" s="13" t="s">
        <v>1367</v>
      </c>
      <c r="E30" s="4" t="s">
        <v>65</v>
      </c>
      <c r="F30" s="4">
        <v>2</v>
      </c>
      <c r="G30" s="4">
        <v>3.5</v>
      </c>
      <c r="I30" s="3"/>
      <c r="J30" s="3"/>
      <c r="K30" s="3"/>
      <c r="L30" s="3"/>
      <c r="M30" s="3"/>
      <c r="N30" s="3"/>
      <c r="R30" s="3"/>
      <c r="S30" s="3"/>
      <c r="T30" s="3"/>
      <c r="U30" s="3"/>
      <c r="V30" s="3"/>
    </row>
    <row r="31" spans="1:22" x14ac:dyDescent="0.15">
      <c r="A31" s="227"/>
      <c r="B31" s="210" t="s">
        <v>25</v>
      </c>
      <c r="C31" s="210"/>
      <c r="D31" s="210"/>
      <c r="E31" s="210"/>
      <c r="F31" s="30">
        <v>2</v>
      </c>
      <c r="G31" s="30">
        <v>3.5</v>
      </c>
      <c r="I31" s="288">
        <v>3.5</v>
      </c>
      <c r="J31" s="288"/>
      <c r="K31" s="288"/>
      <c r="M31" s="3"/>
      <c r="N31" s="3"/>
      <c r="R31" s="3"/>
      <c r="S31" s="3"/>
      <c r="T31" s="3"/>
      <c r="U31" s="3"/>
      <c r="V31" s="3"/>
    </row>
    <row r="32" spans="1:22" x14ac:dyDescent="0.15">
      <c r="A32" s="5"/>
      <c r="I32" s="3"/>
      <c r="M32" s="3"/>
      <c r="N32" s="3"/>
      <c r="R32" s="3"/>
      <c r="S32" s="3"/>
      <c r="T32" s="3"/>
      <c r="U32" s="3"/>
      <c r="V32" s="3"/>
    </row>
    <row r="33" spans="1:22" x14ac:dyDescent="0.15">
      <c r="A33" s="225" t="s">
        <v>58</v>
      </c>
      <c r="B33" s="7">
        <v>4</v>
      </c>
      <c r="C33" s="33" t="s">
        <v>1368</v>
      </c>
      <c r="D33" s="231" t="s">
        <v>1369</v>
      </c>
      <c r="E33" s="231"/>
      <c r="F33" s="231"/>
      <c r="G33" s="231"/>
      <c r="I33" s="3"/>
      <c r="M33" s="3"/>
      <c r="N33" s="3"/>
      <c r="R33" s="3"/>
      <c r="S33" s="3"/>
      <c r="T33" s="3"/>
      <c r="U33" s="3"/>
      <c r="V33" s="3"/>
    </row>
    <row r="34" spans="1:22" ht="17.25" customHeight="1" x14ac:dyDescent="0.15">
      <c r="A34" s="226"/>
      <c r="B34" s="7"/>
      <c r="C34" s="33"/>
      <c r="D34" s="231"/>
      <c r="E34" s="231"/>
      <c r="F34" s="231"/>
      <c r="G34" s="231"/>
      <c r="I34" s="3"/>
      <c r="M34" s="3"/>
      <c r="N34" s="3"/>
      <c r="R34" s="3"/>
      <c r="S34" s="3"/>
      <c r="T34" s="3"/>
      <c r="U34" s="3"/>
      <c r="V34" s="3"/>
    </row>
    <row r="35" spans="1:22" ht="13" x14ac:dyDescent="0.15">
      <c r="A35" s="226"/>
      <c r="D35" s="13" t="s">
        <v>1370</v>
      </c>
      <c r="E35" s="4" t="s">
        <v>18</v>
      </c>
      <c r="F35" s="4">
        <v>2</v>
      </c>
      <c r="G35" s="4">
        <v>2.5</v>
      </c>
      <c r="I35" s="3"/>
      <c r="M35" s="3"/>
      <c r="N35" s="3"/>
      <c r="R35" s="3"/>
      <c r="S35" s="3"/>
      <c r="T35" s="3"/>
      <c r="U35" s="3"/>
      <c r="V35" s="3"/>
    </row>
    <row r="36" spans="1:22" x14ac:dyDescent="0.15">
      <c r="A36" s="227"/>
      <c r="B36" s="16" t="s">
        <v>25</v>
      </c>
      <c r="C36" s="16"/>
      <c r="D36" s="16"/>
      <c r="E36" s="16"/>
      <c r="F36" s="30">
        <v>2</v>
      </c>
      <c r="G36" s="30">
        <v>2.5</v>
      </c>
      <c r="I36" s="288">
        <v>2.5</v>
      </c>
      <c r="J36" s="288"/>
      <c r="K36" s="288"/>
      <c r="M36" s="3"/>
      <c r="N36" s="3"/>
      <c r="R36" s="3"/>
      <c r="S36" s="3"/>
      <c r="T36" s="3"/>
      <c r="U36" s="3"/>
      <c r="V36" s="3"/>
    </row>
    <row r="37" spans="1:22" x14ac:dyDescent="0.15">
      <c r="A37" s="5"/>
      <c r="I37" s="3"/>
      <c r="M37" s="3"/>
      <c r="N37" s="3"/>
      <c r="R37" s="3"/>
      <c r="S37" s="3"/>
      <c r="T37" s="3"/>
      <c r="U37" s="3"/>
      <c r="V37" s="3"/>
    </row>
    <row r="38" spans="1:22" x14ac:dyDescent="0.15">
      <c r="A38" s="225" t="s">
        <v>62</v>
      </c>
      <c r="B38" s="7">
        <v>5</v>
      </c>
      <c r="C38" s="231" t="s">
        <v>1371</v>
      </c>
      <c r="D38" s="231"/>
      <c r="E38" s="231"/>
      <c r="F38" s="231"/>
      <c r="G38" s="231"/>
      <c r="I38" s="3"/>
      <c r="M38" s="3"/>
      <c r="N38" s="3"/>
      <c r="R38" s="3"/>
      <c r="S38" s="3"/>
      <c r="T38" s="3"/>
      <c r="U38" s="3"/>
      <c r="V38" s="3"/>
    </row>
    <row r="39" spans="1:22" ht="16.5" customHeight="1" x14ac:dyDescent="0.15">
      <c r="A39" s="226"/>
      <c r="B39" s="7"/>
      <c r="C39" s="231"/>
      <c r="D39" s="231"/>
      <c r="E39" s="231"/>
      <c r="F39" s="231"/>
      <c r="G39" s="231"/>
      <c r="I39" s="3"/>
      <c r="M39" s="3"/>
      <c r="N39" s="3"/>
      <c r="R39" s="3"/>
      <c r="S39" s="3"/>
      <c r="T39" s="3"/>
      <c r="U39" s="3"/>
      <c r="V39" s="3"/>
    </row>
    <row r="40" spans="1:22" ht="26" x14ac:dyDescent="0.15">
      <c r="A40" s="226"/>
      <c r="D40" s="13" t="s">
        <v>1372</v>
      </c>
      <c r="E40" s="4" t="s">
        <v>65</v>
      </c>
      <c r="F40" s="4">
        <v>2</v>
      </c>
      <c r="G40" s="4">
        <v>7.5</v>
      </c>
      <c r="I40" s="3"/>
      <c r="J40" s="3"/>
      <c r="K40" s="3"/>
      <c r="L40" s="3"/>
      <c r="M40" s="3"/>
      <c r="N40" s="3"/>
      <c r="R40" s="3"/>
      <c r="S40" s="3"/>
      <c r="T40" s="3"/>
      <c r="U40" s="3"/>
      <c r="V40" s="3"/>
    </row>
    <row r="41" spans="1:22" x14ac:dyDescent="0.15">
      <c r="A41" s="227"/>
      <c r="B41" s="210" t="s">
        <v>25</v>
      </c>
      <c r="C41" s="210"/>
      <c r="D41" s="210"/>
      <c r="E41" s="210"/>
      <c r="F41" s="30">
        <v>2</v>
      </c>
      <c r="G41" s="30">
        <v>7.5</v>
      </c>
      <c r="I41" s="288">
        <v>7.5</v>
      </c>
      <c r="J41" s="288"/>
      <c r="K41" s="288"/>
      <c r="L41" s="288"/>
      <c r="M41" s="288"/>
      <c r="N41" s="288"/>
      <c r="O41" s="288"/>
      <c r="P41" s="3"/>
      <c r="Q41" s="3"/>
      <c r="R41" s="3"/>
      <c r="S41" s="3"/>
      <c r="T41" s="3"/>
      <c r="U41" s="3"/>
      <c r="V41" s="3"/>
    </row>
    <row r="42" spans="1:22" x14ac:dyDescent="0.15">
      <c r="A42" s="5"/>
      <c r="I42" s="3"/>
      <c r="J42" s="3"/>
      <c r="K42" s="3"/>
      <c r="L42" s="3"/>
      <c r="M42" s="3"/>
      <c r="N42" s="3"/>
      <c r="R42" s="3"/>
      <c r="S42" s="3"/>
      <c r="T42" s="3"/>
      <c r="U42" s="3"/>
      <c r="V42" s="3"/>
    </row>
    <row r="43" spans="1:22" ht="11.25" customHeight="1" x14ac:dyDescent="0.15">
      <c r="A43" s="225" t="s">
        <v>66</v>
      </c>
      <c r="B43" s="7">
        <v>5</v>
      </c>
      <c r="C43" s="231" t="s">
        <v>1371</v>
      </c>
      <c r="D43" s="231"/>
      <c r="E43" s="231"/>
      <c r="F43" s="231"/>
      <c r="G43" s="231"/>
      <c r="I43" s="3"/>
      <c r="J43" s="3"/>
      <c r="K43" s="3"/>
      <c r="L43" s="3"/>
      <c r="M43" s="3"/>
      <c r="N43" s="3"/>
      <c r="R43" s="3"/>
      <c r="S43" s="3"/>
      <c r="T43" s="3"/>
      <c r="U43" s="3"/>
      <c r="V43" s="3"/>
    </row>
    <row r="44" spans="1:22" ht="15" customHeight="1" x14ac:dyDescent="0.15">
      <c r="A44" s="226"/>
      <c r="B44" s="7"/>
      <c r="C44" s="231"/>
      <c r="D44" s="231"/>
      <c r="E44" s="231"/>
      <c r="F44" s="231"/>
      <c r="G44" s="231"/>
      <c r="I44" s="3"/>
      <c r="J44" s="3"/>
      <c r="K44" s="3"/>
      <c r="L44" s="3"/>
      <c r="M44" s="3"/>
      <c r="N44" s="3"/>
      <c r="R44" s="3"/>
      <c r="S44" s="3"/>
      <c r="T44" s="3"/>
      <c r="U44" s="3"/>
      <c r="V44" s="3"/>
    </row>
    <row r="45" spans="1:22" ht="13" x14ac:dyDescent="0.15">
      <c r="A45" s="226"/>
      <c r="C45" s="20"/>
      <c r="D45" s="13" t="s">
        <v>1373</v>
      </c>
      <c r="E45" s="28" t="s">
        <v>18</v>
      </c>
      <c r="F45" s="28">
        <v>2</v>
      </c>
      <c r="G45" s="28">
        <v>2.5</v>
      </c>
      <c r="I45" s="3"/>
      <c r="J45" s="3"/>
      <c r="K45" s="3"/>
      <c r="L45" s="3"/>
      <c r="M45" s="3"/>
      <c r="N45" s="3"/>
      <c r="R45" s="3"/>
      <c r="S45" s="3"/>
      <c r="T45" s="3"/>
      <c r="U45" s="3"/>
      <c r="V45" s="3"/>
    </row>
    <row r="46" spans="1:22" x14ac:dyDescent="0.15">
      <c r="A46" s="227"/>
      <c r="B46" s="210" t="s">
        <v>25</v>
      </c>
      <c r="C46" s="210"/>
      <c r="D46" s="210"/>
      <c r="E46" s="210"/>
      <c r="F46" s="30">
        <v>2</v>
      </c>
      <c r="G46" s="30">
        <v>2.5</v>
      </c>
      <c r="I46" s="301">
        <v>2.5</v>
      </c>
      <c r="J46" s="301"/>
      <c r="K46" s="301"/>
      <c r="L46" s="3"/>
      <c r="M46" s="3"/>
      <c r="N46" s="3"/>
      <c r="R46" s="3"/>
      <c r="S46" s="3"/>
      <c r="T46" s="3"/>
      <c r="U46" s="3"/>
      <c r="V46" s="3"/>
    </row>
    <row r="47" spans="1:22" x14ac:dyDescent="0.15">
      <c r="A47" s="5"/>
      <c r="I47" s="3"/>
      <c r="J47" s="3"/>
      <c r="K47" s="3"/>
      <c r="L47" s="3"/>
      <c r="M47" s="3"/>
      <c r="N47" s="3"/>
      <c r="R47" s="3"/>
      <c r="S47" s="3"/>
      <c r="T47" s="3"/>
      <c r="U47" s="3"/>
      <c r="V47" s="3"/>
    </row>
    <row r="48" spans="1:22" x14ac:dyDescent="0.15">
      <c r="A48" s="230" t="s">
        <v>1374</v>
      </c>
      <c r="B48" s="7">
        <v>6</v>
      </c>
      <c r="C48" s="231" t="s">
        <v>1375</v>
      </c>
      <c r="D48" s="231"/>
      <c r="E48" s="231"/>
      <c r="F48" s="231"/>
      <c r="G48" s="231"/>
      <c r="H48" s="6"/>
      <c r="I48" s="3"/>
      <c r="J48" s="3"/>
      <c r="K48" s="3"/>
      <c r="L48" s="3"/>
      <c r="M48" s="3"/>
      <c r="N48" s="3"/>
      <c r="R48" s="3"/>
      <c r="S48" s="3"/>
      <c r="T48" s="3"/>
      <c r="U48" s="3"/>
      <c r="V48" s="3"/>
    </row>
    <row r="49" spans="1:22" ht="71.5" customHeight="1" x14ac:dyDescent="0.15">
      <c r="A49" s="230"/>
      <c r="C49" s="20"/>
      <c r="D49" s="48" t="s">
        <v>1376</v>
      </c>
      <c r="E49" s="28" t="s">
        <v>14</v>
      </c>
      <c r="F49" s="28">
        <v>2</v>
      </c>
      <c r="G49" s="28">
        <v>2.5</v>
      </c>
      <c r="H49" s="6"/>
      <c r="I49" s="3"/>
      <c r="J49" s="3"/>
      <c r="K49" s="3"/>
      <c r="L49" s="3"/>
      <c r="M49" s="3"/>
      <c r="N49" s="3"/>
      <c r="R49" s="3"/>
      <c r="S49" s="3"/>
      <c r="T49" s="3"/>
      <c r="U49" s="3"/>
      <c r="V49" s="3"/>
    </row>
    <row r="50" spans="1:22" x14ac:dyDescent="0.15">
      <c r="A50" s="287"/>
      <c r="B50" s="210" t="s">
        <v>25</v>
      </c>
      <c r="C50" s="210"/>
      <c r="D50" s="210"/>
      <c r="E50" s="210"/>
      <c r="F50" s="30">
        <v>2</v>
      </c>
      <c r="G50" s="30">
        <v>2.5</v>
      </c>
      <c r="I50" s="301">
        <v>2.5</v>
      </c>
      <c r="J50" s="301"/>
      <c r="K50" s="301"/>
      <c r="S50" s="3"/>
      <c r="T50" s="3"/>
      <c r="U50" s="3"/>
      <c r="V50" s="3"/>
    </row>
    <row r="51" spans="1:22" x14ac:dyDescent="0.15">
      <c r="S51" s="3"/>
      <c r="T51" s="3"/>
      <c r="U51" s="3"/>
      <c r="V51" s="3"/>
    </row>
    <row r="52" spans="1:22" ht="15" customHeight="1" x14ac:dyDescent="0.15">
      <c r="A52" s="230" t="s">
        <v>1377</v>
      </c>
      <c r="B52" s="7">
        <v>7</v>
      </c>
      <c r="C52" s="231" t="s">
        <v>1473</v>
      </c>
      <c r="D52" s="231"/>
      <c r="E52" s="231"/>
      <c r="F52" s="231"/>
      <c r="G52" s="231"/>
      <c r="S52" s="3"/>
      <c r="T52" s="3"/>
      <c r="U52" s="3"/>
      <c r="V52" s="3"/>
    </row>
    <row r="53" spans="1:22" ht="39" x14ac:dyDescent="0.15">
      <c r="A53" s="230"/>
      <c r="C53" s="20"/>
      <c r="D53" s="47" t="s">
        <v>1378</v>
      </c>
      <c r="E53" s="28"/>
      <c r="F53" s="28">
        <v>2</v>
      </c>
      <c r="G53" s="28">
        <v>2.5</v>
      </c>
      <c r="S53" s="3"/>
      <c r="T53" s="3"/>
      <c r="U53" s="3"/>
      <c r="V53" s="3"/>
    </row>
    <row r="54" spans="1:22" x14ac:dyDescent="0.15">
      <c r="A54" s="287"/>
      <c r="B54" s="210" t="s">
        <v>25</v>
      </c>
      <c r="C54" s="210"/>
      <c r="D54" s="210"/>
      <c r="E54" s="210"/>
      <c r="F54" s="30">
        <v>2</v>
      </c>
      <c r="G54" s="30">
        <v>2.5</v>
      </c>
      <c r="I54" s="301">
        <v>2.5</v>
      </c>
      <c r="J54" s="301"/>
      <c r="K54" s="301"/>
      <c r="S54" s="3"/>
      <c r="T54" s="3"/>
      <c r="U54" s="3"/>
      <c r="V54" s="3"/>
    </row>
    <row r="55" spans="1:22" x14ac:dyDescent="0.15">
      <c r="S55" s="3"/>
      <c r="T55" s="3"/>
      <c r="U55" s="3"/>
      <c r="V55" s="3"/>
    </row>
    <row r="56" spans="1:22" x14ac:dyDescent="0.15">
      <c r="S56" s="3"/>
      <c r="T56" s="3"/>
      <c r="U56" s="3"/>
      <c r="V56" s="3"/>
    </row>
    <row r="57" spans="1:22" x14ac:dyDescent="0.15">
      <c r="S57" s="3"/>
      <c r="T57" s="3"/>
      <c r="U57" s="3"/>
      <c r="V57" s="3"/>
    </row>
    <row r="58" spans="1:22" x14ac:dyDescent="0.15">
      <c r="A58" s="10"/>
      <c r="B58" s="8"/>
      <c r="C58" s="8"/>
      <c r="D58" s="8"/>
      <c r="E58" s="9"/>
      <c r="F58" s="10">
        <v>27</v>
      </c>
      <c r="G58" s="10">
        <v>40</v>
      </c>
    </row>
    <row r="60" spans="1:22" x14ac:dyDescent="0.15">
      <c r="A60" s="34" t="s">
        <v>1379</v>
      </c>
    </row>
    <row r="62" spans="1:22" x14ac:dyDescent="0.15">
      <c r="B62" s="34" t="s">
        <v>1380</v>
      </c>
    </row>
    <row r="63" spans="1:22" x14ac:dyDescent="0.15">
      <c r="D63" s="34" t="s">
        <v>1381</v>
      </c>
    </row>
    <row r="64" spans="1:22" x14ac:dyDescent="0.15">
      <c r="D64" s="34" t="s">
        <v>1382</v>
      </c>
    </row>
    <row r="80" spans="4:4" x14ac:dyDescent="0.15">
      <c r="D80" s="50"/>
    </row>
    <row r="81" spans="4:4" x14ac:dyDescent="0.15">
      <c r="D81" s="50"/>
    </row>
  </sheetData>
  <sheetProtection sheet="1" scenarios="1"/>
  <customSheetViews>
    <customSheetView guid="{E32C0A78-47BE-3F4D-86CA-E355E15D0C91}" scale="75" showPageBreaks="1" hiddenColumns="1" view="pageLayout">
      <selection activeCell="N48" sqref="N48"/>
      <pageMargins left="0" right="0" top="0" bottom="0" header="0" footer="0"/>
      <pageSetup paperSize="9" scale="60" fitToHeight="0" orientation="portrait"/>
      <headerFooter>
        <oddFooter>&amp;L9.12.2014&amp;CBachelorstudium Lehramt Sekundarstufe (Allgemeinbildung)&amp;R&amp;P</oddFooter>
      </headerFooter>
    </customSheetView>
    <customSheetView guid="{F201799B-8298-4C48-A381-E32FAC50EE1B}" showPageBreaks="1" hiddenColumns="1" view="pageLayout">
      <selection activeCell="AA35" sqref="AA35"/>
      <pageMargins left="0" right="0" top="0" bottom="0" header="0" footer="0"/>
      <pageSetup paperSize="9" scale="60" fitToHeight="0" orientation="portrait"/>
      <headerFooter>
        <oddFooter>&amp;L9.12.2014&amp;CBachelorstudium Lehramt Sekundarstufe (Allgemeinbildung)&amp;R&amp;P</oddFooter>
      </headerFooter>
    </customSheetView>
    <customSheetView guid="{BA571729-1168-4992-A9A2-5B9CE857AB1F}" scale="75" showPageBreaks="1" hiddenColumns="1" view="pageLayout" topLeftCell="A6">
      <selection activeCell="D45" sqref="D45"/>
      <pageMargins left="0" right="0" top="0" bottom="0" header="0" footer="0"/>
      <pageSetup paperSize="9" scale="60" fitToHeight="0" orientation="portrait" r:id="rId1"/>
      <headerFooter>
        <oddFooter>&amp;L9.12.2014&amp;CBachelorstudium Lehramt Sekundarstufe (Allgemeinbildung)&amp;R&amp;P</oddFooter>
      </headerFooter>
    </customSheetView>
  </customSheetViews>
  <mergeCells count="50">
    <mergeCell ref="A52:A54"/>
    <mergeCell ref="C52:G52"/>
    <mergeCell ref="B54:E54"/>
    <mergeCell ref="I46:K46"/>
    <mergeCell ref="I50:K50"/>
    <mergeCell ref="I54:K54"/>
    <mergeCell ref="D33:G34"/>
    <mergeCell ref="C38:G39"/>
    <mergeCell ref="C43:G44"/>
    <mergeCell ref="C28:G29"/>
    <mergeCell ref="C22:G23"/>
    <mergeCell ref="A22:A26"/>
    <mergeCell ref="B20:E20"/>
    <mergeCell ref="B26:E26"/>
    <mergeCell ref="A3:A4"/>
    <mergeCell ref="E3:E4"/>
    <mergeCell ref="B13:E13"/>
    <mergeCell ref="C15:G15"/>
    <mergeCell ref="A1:AB1"/>
    <mergeCell ref="A11:A13"/>
    <mergeCell ref="C6:G6"/>
    <mergeCell ref="I3:AB3"/>
    <mergeCell ref="I4:M4"/>
    <mergeCell ref="N4:R4"/>
    <mergeCell ref="S4:W4"/>
    <mergeCell ref="X4:AB4"/>
    <mergeCell ref="C11:G11"/>
    <mergeCell ref="A6:A9"/>
    <mergeCell ref="F3:F4"/>
    <mergeCell ref="G3:G4"/>
    <mergeCell ref="I9:L9"/>
    <mergeCell ref="I13:L13"/>
    <mergeCell ref="B3:D4"/>
    <mergeCell ref="B9:E9"/>
    <mergeCell ref="A38:A41"/>
    <mergeCell ref="A28:A31"/>
    <mergeCell ref="A48:A50"/>
    <mergeCell ref="I20:P20"/>
    <mergeCell ref="I26:L26"/>
    <mergeCell ref="I31:K31"/>
    <mergeCell ref="I36:K36"/>
    <mergeCell ref="I41:O41"/>
    <mergeCell ref="B31:E31"/>
    <mergeCell ref="B41:E41"/>
    <mergeCell ref="B50:E50"/>
    <mergeCell ref="A33:A36"/>
    <mergeCell ref="C48:G48"/>
    <mergeCell ref="A43:A46"/>
    <mergeCell ref="A15:A20"/>
    <mergeCell ref="B46:E46"/>
  </mergeCells>
  <phoneticPr fontId="15" type="noConversion"/>
  <pageMargins left="0.7" right="0.7" top="0.78740157499999996" bottom="0.78740157499999996" header="0.3" footer="0.3"/>
  <pageSetup paperSize="9" scale="60" fitToHeight="0" orientation="portrait" r:id="rId2"/>
  <headerFooter>
    <oddFooter>&amp;L30.11.2020&amp;CBachelorstudium Lehramt Sekundarstufe (Allgemeinbildung)&amp;R&amp;P</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5"/>
  <sheetViews>
    <sheetView view="pageLayout" topLeftCell="A60" zoomScaleNormal="100" workbookViewId="0">
      <selection activeCell="S11" sqref="S11"/>
    </sheetView>
  </sheetViews>
  <sheetFormatPr baseColWidth="10" defaultColWidth="10.83203125" defaultRowHeight="12" x14ac:dyDescent="0.15"/>
  <cols>
    <col min="1" max="1" width="5.6640625" style="1" customWidth="1"/>
    <col min="2" max="2" width="4.66406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76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77</v>
      </c>
      <c r="D6" s="207"/>
      <c r="E6" s="207"/>
      <c r="F6" s="207"/>
      <c r="G6" s="207"/>
      <c r="H6" s="6"/>
      <c r="I6" s="3"/>
      <c r="J6" s="3"/>
      <c r="P6" s="3"/>
      <c r="Q6" s="3"/>
      <c r="W6" s="3"/>
      <c r="X6" s="3"/>
    </row>
    <row r="7" spans="1:28" ht="13" x14ac:dyDescent="0.15">
      <c r="A7" s="226"/>
      <c r="D7" s="31" t="s">
        <v>78</v>
      </c>
      <c r="E7" s="4" t="s">
        <v>12</v>
      </c>
      <c r="F7" s="4">
        <v>2</v>
      </c>
      <c r="G7" s="4">
        <v>3</v>
      </c>
      <c r="H7" s="1">
        <v>1</v>
      </c>
      <c r="I7" s="3"/>
      <c r="J7" s="3"/>
      <c r="P7" s="3"/>
      <c r="Q7" s="3"/>
      <c r="W7" s="3"/>
      <c r="X7" s="3"/>
    </row>
    <row r="8" spans="1:28" ht="13.5" customHeight="1" x14ac:dyDescent="0.15">
      <c r="A8" s="226"/>
      <c r="D8" s="31" t="s">
        <v>79</v>
      </c>
      <c r="E8" s="4" t="s">
        <v>14</v>
      </c>
      <c r="F8" s="4">
        <v>1</v>
      </c>
      <c r="G8" s="4">
        <v>2</v>
      </c>
      <c r="H8" s="1">
        <v>2</v>
      </c>
      <c r="I8" s="3"/>
      <c r="J8" s="3"/>
      <c r="P8" s="3"/>
      <c r="Q8" s="3"/>
      <c r="W8" s="3"/>
      <c r="X8" s="3"/>
    </row>
    <row r="9" spans="1:28" ht="13.5" customHeight="1" x14ac:dyDescent="0.15">
      <c r="A9" s="226"/>
      <c r="D9" s="31" t="s">
        <v>80</v>
      </c>
      <c r="E9" s="4" t="s">
        <v>14</v>
      </c>
      <c r="F9" s="4">
        <v>1</v>
      </c>
      <c r="G9" s="4">
        <v>1.5</v>
      </c>
      <c r="H9" s="1">
        <v>3</v>
      </c>
      <c r="I9" s="3"/>
      <c r="J9" s="3"/>
      <c r="P9" s="3"/>
      <c r="Q9" s="3"/>
      <c r="W9" s="3"/>
      <c r="X9" s="3"/>
    </row>
    <row r="10" spans="1:28" ht="13" x14ac:dyDescent="0.15">
      <c r="A10" s="226"/>
      <c r="D10" s="31" t="s">
        <v>81</v>
      </c>
      <c r="E10" s="4" t="s">
        <v>82</v>
      </c>
      <c r="F10" s="4">
        <v>1</v>
      </c>
      <c r="G10" s="4">
        <v>1</v>
      </c>
      <c r="I10" s="14"/>
      <c r="J10" s="3"/>
      <c r="P10" s="3"/>
      <c r="Q10" s="3"/>
      <c r="W10" s="3"/>
      <c r="X10" s="3"/>
    </row>
    <row r="11" spans="1:28" x14ac:dyDescent="0.15">
      <c r="A11" s="226"/>
      <c r="D11" s="15"/>
      <c r="I11" s="3"/>
      <c r="J11" s="3"/>
      <c r="P11" s="3"/>
      <c r="Q11" s="3"/>
      <c r="W11" s="3"/>
      <c r="X11" s="3"/>
    </row>
    <row r="12" spans="1:28" x14ac:dyDescent="0.15">
      <c r="A12" s="226"/>
      <c r="B12" s="7">
        <v>3</v>
      </c>
      <c r="C12" s="207" t="s">
        <v>83</v>
      </c>
      <c r="D12" s="207"/>
      <c r="E12" s="207"/>
      <c r="F12" s="207"/>
      <c r="G12" s="207"/>
      <c r="I12" s="3"/>
      <c r="J12" s="3"/>
      <c r="P12" s="3"/>
      <c r="Q12" s="3"/>
      <c r="W12" s="3"/>
      <c r="X12" s="3"/>
    </row>
    <row r="13" spans="1:28" ht="13" x14ac:dyDescent="0.15">
      <c r="A13" s="226"/>
      <c r="D13" s="31" t="s">
        <v>84</v>
      </c>
      <c r="E13" s="4" t="s">
        <v>14</v>
      </c>
      <c r="F13" s="4">
        <v>1.5</v>
      </c>
      <c r="G13" s="4">
        <v>2.5</v>
      </c>
      <c r="H13" s="1">
        <v>5</v>
      </c>
      <c r="I13" s="3"/>
      <c r="J13" s="3"/>
      <c r="P13" s="3"/>
      <c r="Q13" s="3"/>
      <c r="W13" s="3"/>
      <c r="X13" s="3"/>
    </row>
    <row r="14" spans="1:28" ht="13" x14ac:dyDescent="0.15">
      <c r="A14" s="226"/>
      <c r="D14" s="31" t="s">
        <v>85</v>
      </c>
      <c r="E14" s="44" t="s">
        <v>46</v>
      </c>
      <c r="F14" s="4">
        <v>1.5</v>
      </c>
      <c r="G14" s="4">
        <v>2.5</v>
      </c>
      <c r="H14" s="1">
        <v>5</v>
      </c>
      <c r="I14" s="14"/>
      <c r="J14" s="3"/>
      <c r="P14" s="3"/>
      <c r="Q14" s="3"/>
      <c r="W14" s="3"/>
      <c r="X14" s="3"/>
    </row>
    <row r="15" spans="1:28" x14ac:dyDescent="0.15">
      <c r="A15" s="227"/>
      <c r="B15" s="210" t="s">
        <v>25</v>
      </c>
      <c r="C15" s="210"/>
      <c r="D15" s="210"/>
      <c r="E15" s="16"/>
      <c r="F15" s="17">
        <f>SUM(F13:F14,F7:F10)</f>
        <v>8</v>
      </c>
      <c r="G15" s="17">
        <f>SUM(G13:G14,G7:G10)</f>
        <v>12.5</v>
      </c>
      <c r="H15" s="14"/>
      <c r="I15" s="208">
        <v>12.5</v>
      </c>
      <c r="J15" s="208"/>
      <c r="K15" s="208"/>
      <c r="L15" s="208"/>
      <c r="M15" s="208"/>
      <c r="N15" s="208"/>
      <c r="O15" s="208"/>
      <c r="P15" s="208"/>
      <c r="Q15" s="208"/>
      <c r="R15" s="208"/>
      <c r="S15" s="208"/>
      <c r="T15" s="208"/>
      <c r="U15" s="208"/>
      <c r="V15" s="53"/>
      <c r="W15" s="53"/>
      <c r="X15" s="3"/>
    </row>
    <row r="16" spans="1:28" x14ac:dyDescent="0.15">
      <c r="H16" s="1">
        <v>1</v>
      </c>
    </row>
    <row r="17" spans="1:24" x14ac:dyDescent="0.15">
      <c r="A17" s="225" t="s">
        <v>26</v>
      </c>
      <c r="B17" s="7">
        <v>2</v>
      </c>
      <c r="C17" s="207" t="s">
        <v>86</v>
      </c>
      <c r="D17" s="207"/>
      <c r="E17" s="207"/>
      <c r="F17" s="207"/>
      <c r="G17" s="207"/>
      <c r="H17" s="6">
        <v>1</v>
      </c>
      <c r="I17" s="3"/>
      <c r="J17" s="3"/>
      <c r="P17" s="3"/>
      <c r="Q17" s="3"/>
      <c r="W17" s="3"/>
      <c r="X17" s="3"/>
    </row>
    <row r="18" spans="1:24" ht="13" x14ac:dyDescent="0.15">
      <c r="A18" s="226"/>
      <c r="D18" s="31" t="s">
        <v>87</v>
      </c>
      <c r="E18" s="4" t="s">
        <v>14</v>
      </c>
      <c r="F18" s="4">
        <v>1</v>
      </c>
      <c r="G18" s="4">
        <v>2</v>
      </c>
      <c r="H18" s="1">
        <v>0.5</v>
      </c>
      <c r="I18" s="3"/>
      <c r="J18" s="3"/>
      <c r="P18" s="3"/>
      <c r="Q18" s="3"/>
      <c r="W18" s="3"/>
      <c r="X18" s="3"/>
    </row>
    <row r="19" spans="1:24" ht="13" x14ac:dyDescent="0.15">
      <c r="A19" s="226"/>
      <c r="D19" s="31" t="s">
        <v>88</v>
      </c>
      <c r="E19" s="4" t="s">
        <v>82</v>
      </c>
      <c r="F19" s="4">
        <v>0.5</v>
      </c>
      <c r="G19" s="4">
        <v>0.5</v>
      </c>
      <c r="H19" s="1">
        <v>1</v>
      </c>
      <c r="I19" s="14"/>
      <c r="J19" s="3"/>
      <c r="P19" s="3"/>
      <c r="Q19" s="3"/>
      <c r="W19" s="3"/>
      <c r="X19" s="3"/>
    </row>
    <row r="20" spans="1:24" ht="26" x14ac:dyDescent="0.15">
      <c r="A20" s="226"/>
      <c r="D20" s="31" t="s">
        <v>89</v>
      </c>
      <c r="E20" s="4" t="s">
        <v>46</v>
      </c>
      <c r="F20" s="4">
        <v>1.5</v>
      </c>
      <c r="G20" s="4">
        <v>2.5</v>
      </c>
      <c r="H20" s="1">
        <v>3.5</v>
      </c>
      <c r="I20" s="14"/>
      <c r="J20" s="3"/>
      <c r="P20" s="3"/>
      <c r="Q20" s="3"/>
      <c r="W20" s="3"/>
      <c r="X20" s="3"/>
    </row>
    <row r="21" spans="1:24" x14ac:dyDescent="0.15">
      <c r="A21" s="226"/>
      <c r="D21" s="15"/>
      <c r="I21" s="3"/>
      <c r="J21" s="3"/>
      <c r="P21" s="3"/>
      <c r="Q21" s="3"/>
      <c r="W21" s="3"/>
      <c r="X21" s="3"/>
    </row>
    <row r="22" spans="1:24" ht="14.25" customHeight="1" x14ac:dyDescent="0.15">
      <c r="A22" s="226"/>
      <c r="B22" s="7">
        <v>4</v>
      </c>
      <c r="C22" s="207" t="s">
        <v>90</v>
      </c>
      <c r="D22" s="207"/>
      <c r="E22" s="207"/>
      <c r="F22" s="207"/>
      <c r="G22" s="207"/>
      <c r="I22" s="3"/>
      <c r="J22" s="3"/>
      <c r="P22" s="3"/>
      <c r="Q22" s="3"/>
      <c r="W22" s="3"/>
      <c r="X22" s="3"/>
    </row>
    <row r="23" spans="1:24" ht="13" x14ac:dyDescent="0.15">
      <c r="A23" s="226"/>
      <c r="D23" s="31" t="s">
        <v>91</v>
      </c>
      <c r="E23" s="44" t="s">
        <v>12</v>
      </c>
      <c r="F23" s="4">
        <v>1</v>
      </c>
      <c r="G23" s="4">
        <v>1.5</v>
      </c>
      <c r="H23" s="1">
        <v>1</v>
      </c>
      <c r="I23" s="3"/>
      <c r="J23" s="3"/>
      <c r="P23" s="3"/>
      <c r="Q23" s="3"/>
      <c r="W23" s="3"/>
      <c r="X23" s="3"/>
    </row>
    <row r="24" spans="1:24" ht="13" x14ac:dyDescent="0.15">
      <c r="A24" s="226"/>
      <c r="D24" s="31" t="s">
        <v>92</v>
      </c>
      <c r="E24" s="4" t="s">
        <v>93</v>
      </c>
      <c r="F24" s="4"/>
      <c r="G24" s="4">
        <v>4</v>
      </c>
      <c r="H24" s="1">
        <v>1</v>
      </c>
      <c r="I24" s="3"/>
      <c r="J24" s="3"/>
      <c r="P24" s="3"/>
      <c r="Q24" s="3"/>
      <c r="W24" s="3"/>
      <c r="X24" s="3"/>
    </row>
    <row r="25" spans="1:24" ht="13" x14ac:dyDescent="0.15">
      <c r="A25" s="226"/>
      <c r="D25" s="31" t="s">
        <v>94</v>
      </c>
      <c r="E25" s="4" t="s">
        <v>54</v>
      </c>
      <c r="F25" s="4">
        <v>1.5</v>
      </c>
      <c r="G25" s="4">
        <v>2</v>
      </c>
      <c r="H25" s="1">
        <v>2</v>
      </c>
      <c r="I25" s="14"/>
      <c r="J25" s="3"/>
      <c r="P25" s="3"/>
      <c r="Q25" s="3"/>
      <c r="W25" s="3"/>
      <c r="X25" s="3"/>
    </row>
    <row r="26" spans="1:24" x14ac:dyDescent="0.15">
      <c r="A26" s="227"/>
      <c r="B26" s="210" t="s">
        <v>25</v>
      </c>
      <c r="C26" s="210"/>
      <c r="D26" s="210"/>
      <c r="E26" s="16"/>
      <c r="F26" s="17">
        <f>SUM(F23:F25,F18:F20)</f>
        <v>5.5</v>
      </c>
      <c r="G26" s="17">
        <f>SUM(G23:G25,G18:G20)</f>
        <v>12.5</v>
      </c>
      <c r="H26" s="14"/>
      <c r="I26" s="208">
        <v>12.5</v>
      </c>
      <c r="J26" s="208"/>
      <c r="K26" s="208"/>
      <c r="L26" s="208"/>
      <c r="M26" s="208"/>
      <c r="N26" s="208"/>
      <c r="O26" s="208"/>
      <c r="P26" s="208"/>
      <c r="Q26" s="208"/>
      <c r="R26" s="208"/>
      <c r="S26" s="208"/>
      <c r="T26" s="208"/>
      <c r="U26" s="208"/>
      <c r="V26" s="53"/>
      <c r="W26" s="53"/>
      <c r="X26" s="3"/>
    </row>
    <row r="27" spans="1:24" x14ac:dyDescent="0.15">
      <c r="D27" s="55"/>
    </row>
    <row r="28" spans="1:24" x14ac:dyDescent="0.15">
      <c r="A28" s="225" t="s">
        <v>31</v>
      </c>
      <c r="B28" s="7">
        <v>5</v>
      </c>
      <c r="C28" s="207" t="s">
        <v>95</v>
      </c>
      <c r="D28" s="207"/>
      <c r="E28" s="207"/>
      <c r="F28" s="207"/>
      <c r="G28" s="207"/>
      <c r="H28" s="6">
        <v>2.5</v>
      </c>
      <c r="I28" s="3"/>
      <c r="J28" s="3"/>
      <c r="P28" s="3"/>
      <c r="Q28" s="3"/>
      <c r="W28" s="3"/>
      <c r="X28" s="3"/>
    </row>
    <row r="29" spans="1:24" ht="13" x14ac:dyDescent="0.15">
      <c r="A29" s="226"/>
      <c r="D29" s="31" t="s">
        <v>96</v>
      </c>
      <c r="E29" s="4" t="s">
        <v>14</v>
      </c>
      <c r="F29" s="4">
        <v>1</v>
      </c>
      <c r="G29" s="4">
        <v>2</v>
      </c>
      <c r="H29" s="1">
        <v>2.5</v>
      </c>
      <c r="I29" s="3"/>
      <c r="J29" s="3"/>
      <c r="P29" s="3"/>
      <c r="Q29" s="3"/>
      <c r="W29" s="3"/>
      <c r="X29" s="3"/>
    </row>
    <row r="30" spans="1:24" ht="13" x14ac:dyDescent="0.15">
      <c r="A30" s="226"/>
      <c r="D30" s="31" t="s">
        <v>97</v>
      </c>
      <c r="E30" s="44" t="s">
        <v>12</v>
      </c>
      <c r="F30" s="4">
        <v>1</v>
      </c>
      <c r="G30" s="4">
        <v>2</v>
      </c>
      <c r="I30" s="14"/>
      <c r="J30" s="3"/>
      <c r="P30" s="3"/>
      <c r="Q30" s="3"/>
      <c r="W30" s="3"/>
      <c r="X30" s="3"/>
    </row>
    <row r="31" spans="1:24" ht="13" x14ac:dyDescent="0.15">
      <c r="A31" s="226"/>
      <c r="D31" s="31" t="s">
        <v>98</v>
      </c>
      <c r="E31" s="4" t="s">
        <v>12</v>
      </c>
      <c r="F31" s="4">
        <v>0.5</v>
      </c>
      <c r="G31" s="4">
        <v>1</v>
      </c>
      <c r="I31" s="3"/>
      <c r="J31" s="3"/>
      <c r="P31" s="3"/>
      <c r="Q31" s="3"/>
      <c r="W31" s="3"/>
      <c r="X31" s="3"/>
    </row>
    <row r="32" spans="1:24" x14ac:dyDescent="0.15">
      <c r="A32" s="226"/>
      <c r="D32" s="15"/>
      <c r="H32" s="1">
        <v>3</v>
      </c>
      <c r="I32" s="3"/>
      <c r="J32" s="3"/>
      <c r="P32" s="3"/>
      <c r="Q32" s="3"/>
      <c r="W32" s="3"/>
      <c r="X32" s="3"/>
    </row>
    <row r="33" spans="1:29" x14ac:dyDescent="0.15">
      <c r="A33" s="226"/>
      <c r="B33" s="7">
        <v>6</v>
      </c>
      <c r="C33" s="207" t="s">
        <v>99</v>
      </c>
      <c r="D33" s="207"/>
      <c r="E33" s="207"/>
      <c r="F33" s="207"/>
      <c r="G33" s="207"/>
      <c r="I33" s="3"/>
      <c r="J33" s="3"/>
      <c r="P33" s="3"/>
      <c r="Q33" s="3"/>
      <c r="W33" s="3"/>
      <c r="X33" s="3"/>
    </row>
    <row r="34" spans="1:29" ht="13" x14ac:dyDescent="0.15">
      <c r="A34" s="226"/>
      <c r="D34" s="31" t="s">
        <v>100</v>
      </c>
      <c r="E34" s="4" t="s">
        <v>14</v>
      </c>
      <c r="F34" s="4">
        <v>1</v>
      </c>
      <c r="G34" s="4">
        <v>1</v>
      </c>
      <c r="I34" s="14"/>
      <c r="J34" s="3"/>
      <c r="P34" s="3"/>
      <c r="Q34" s="3"/>
      <c r="W34" s="3"/>
      <c r="X34" s="3"/>
    </row>
    <row r="35" spans="1:29" ht="13" x14ac:dyDescent="0.15">
      <c r="A35" s="226"/>
      <c r="D35" s="31" t="s">
        <v>101</v>
      </c>
      <c r="E35" s="44" t="s">
        <v>12</v>
      </c>
      <c r="F35" s="4">
        <v>1</v>
      </c>
      <c r="G35" s="4">
        <v>1</v>
      </c>
      <c r="H35" s="1">
        <v>7</v>
      </c>
      <c r="I35" s="14"/>
      <c r="J35" s="3"/>
      <c r="P35" s="3"/>
      <c r="Q35" s="3"/>
      <c r="W35" s="3"/>
      <c r="X35" s="3"/>
    </row>
    <row r="36" spans="1:29" ht="26" x14ac:dyDescent="0.15">
      <c r="A36" s="226"/>
      <c r="D36" s="31" t="s">
        <v>102</v>
      </c>
      <c r="E36" s="44" t="s">
        <v>12</v>
      </c>
      <c r="F36" s="4">
        <v>1.5</v>
      </c>
      <c r="G36" s="4">
        <v>2</v>
      </c>
      <c r="H36" s="1">
        <v>7</v>
      </c>
      <c r="I36" s="14"/>
      <c r="J36" s="3"/>
      <c r="P36" s="3"/>
      <c r="Q36" s="3"/>
      <c r="W36" s="3"/>
      <c r="X36" s="3"/>
    </row>
    <row r="37" spans="1:29" ht="13" x14ac:dyDescent="0.15">
      <c r="A37" s="226"/>
      <c r="D37" s="31" t="s">
        <v>103</v>
      </c>
      <c r="E37" s="44" t="s">
        <v>12</v>
      </c>
      <c r="F37" s="4">
        <v>0.5</v>
      </c>
      <c r="G37" s="4">
        <v>1</v>
      </c>
      <c r="I37" s="14"/>
      <c r="J37" s="3"/>
      <c r="P37" s="3"/>
      <c r="Q37" s="3"/>
      <c r="W37" s="3"/>
      <c r="X37" s="3"/>
    </row>
    <row r="38" spans="1:29" x14ac:dyDescent="0.15">
      <c r="A38" s="227"/>
      <c r="B38" s="210" t="s">
        <v>25</v>
      </c>
      <c r="C38" s="210"/>
      <c r="D38" s="210"/>
      <c r="E38" s="16"/>
      <c r="F38" s="17">
        <f>SUM(F34:F37,F29:F31)</f>
        <v>6.5</v>
      </c>
      <c r="G38" s="17">
        <f>SUM(G34:G37,G29:G31)</f>
        <v>10</v>
      </c>
      <c r="H38" s="14"/>
      <c r="I38" s="208">
        <v>10</v>
      </c>
      <c r="J38" s="208"/>
      <c r="K38" s="208"/>
      <c r="L38" s="208"/>
      <c r="M38" s="208"/>
      <c r="N38" s="208"/>
      <c r="O38" s="208"/>
      <c r="P38" s="208"/>
      <c r="Q38" s="208"/>
      <c r="R38" s="208"/>
      <c r="S38" s="53"/>
      <c r="T38" s="53"/>
      <c r="U38" s="53"/>
      <c r="V38" s="53"/>
      <c r="W38" s="53"/>
      <c r="X38" s="3"/>
    </row>
    <row r="40" spans="1:29" ht="14" x14ac:dyDescent="0.15">
      <c r="A40" s="225" t="s">
        <v>41</v>
      </c>
      <c r="B40" s="7">
        <v>7</v>
      </c>
      <c r="C40" s="207" t="s">
        <v>104</v>
      </c>
      <c r="D40" s="207"/>
      <c r="E40" s="207"/>
      <c r="F40" s="207"/>
      <c r="G40" s="207"/>
      <c r="H40" s="6">
        <v>2.5</v>
      </c>
      <c r="I40" s="3"/>
      <c r="J40" s="3"/>
      <c r="P40" s="3"/>
      <c r="Q40" s="3"/>
      <c r="W40" s="3"/>
      <c r="X40" s="3"/>
      <c r="AC40" s="18"/>
    </row>
    <row r="41" spans="1:29" ht="14" x14ac:dyDescent="0.15">
      <c r="A41" s="226"/>
      <c r="D41" s="31" t="s">
        <v>105</v>
      </c>
      <c r="E41" s="4" t="s">
        <v>12</v>
      </c>
      <c r="F41" s="4">
        <v>2</v>
      </c>
      <c r="G41" s="4">
        <v>3</v>
      </c>
      <c r="I41" s="14"/>
      <c r="J41" s="3"/>
      <c r="P41" s="3"/>
      <c r="Q41" s="3"/>
      <c r="W41" s="3"/>
      <c r="X41" s="3"/>
      <c r="AC41" s="18"/>
    </row>
    <row r="42" spans="1:29" ht="14" x14ac:dyDescent="0.15">
      <c r="A42" s="226"/>
      <c r="D42" s="31" t="s">
        <v>106</v>
      </c>
      <c r="E42" s="4" t="s">
        <v>46</v>
      </c>
      <c r="F42" s="4">
        <v>2</v>
      </c>
      <c r="G42" s="4">
        <v>3</v>
      </c>
      <c r="I42" s="3"/>
      <c r="J42" s="3"/>
      <c r="P42" s="3"/>
      <c r="Q42" s="3"/>
      <c r="W42" s="3"/>
      <c r="X42" s="3"/>
      <c r="AC42" s="18"/>
    </row>
    <row r="43" spans="1:29" ht="14" x14ac:dyDescent="0.15">
      <c r="A43" s="226"/>
      <c r="D43" s="31" t="s">
        <v>107</v>
      </c>
      <c r="E43" s="4" t="s">
        <v>46</v>
      </c>
      <c r="F43" s="4">
        <v>0.5</v>
      </c>
      <c r="G43" s="4">
        <v>1.5</v>
      </c>
      <c r="H43" s="1">
        <v>1.5</v>
      </c>
      <c r="I43" s="3"/>
      <c r="J43" s="3"/>
      <c r="P43" s="3"/>
      <c r="Q43" s="3"/>
      <c r="W43" s="3"/>
      <c r="X43" s="3"/>
      <c r="AC43" s="18"/>
    </row>
    <row r="44" spans="1:29" x14ac:dyDescent="0.15">
      <c r="A44" s="226"/>
      <c r="D44" s="49"/>
      <c r="I44" s="3"/>
      <c r="J44" s="3"/>
      <c r="P44" s="3"/>
      <c r="Q44" s="3"/>
      <c r="W44" s="3"/>
      <c r="X44" s="3"/>
    </row>
    <row r="45" spans="1:29" x14ac:dyDescent="0.15">
      <c r="A45" s="226"/>
      <c r="B45" s="7">
        <v>8</v>
      </c>
      <c r="C45" s="231" t="s">
        <v>108</v>
      </c>
      <c r="D45" s="207"/>
      <c r="E45" s="207"/>
      <c r="F45" s="207"/>
      <c r="G45" s="207"/>
      <c r="H45" s="36"/>
      <c r="I45" s="3"/>
      <c r="J45" s="3"/>
      <c r="P45" s="3"/>
      <c r="Q45" s="3"/>
      <c r="W45" s="3"/>
      <c r="X45" s="3"/>
    </row>
    <row r="46" spans="1:29" ht="13" x14ac:dyDescent="0.15">
      <c r="A46" s="226"/>
      <c r="D46" s="31" t="s">
        <v>109</v>
      </c>
      <c r="E46" s="4" t="s">
        <v>12</v>
      </c>
      <c r="F46" s="4">
        <v>2</v>
      </c>
      <c r="G46" s="4">
        <v>2.5</v>
      </c>
      <c r="I46" s="14"/>
      <c r="J46" s="3"/>
      <c r="P46" s="3"/>
      <c r="Q46" s="3"/>
      <c r="W46" s="3"/>
      <c r="X46" s="3"/>
    </row>
    <row r="47" spans="1:29" ht="26" x14ac:dyDescent="0.15">
      <c r="A47" s="226"/>
      <c r="D47" s="31" t="s">
        <v>110</v>
      </c>
      <c r="E47" s="44" t="s">
        <v>12</v>
      </c>
      <c r="F47" s="4">
        <v>1.5</v>
      </c>
      <c r="G47" s="4">
        <v>2</v>
      </c>
      <c r="I47" s="14"/>
      <c r="J47" s="3"/>
      <c r="P47" s="3"/>
      <c r="Q47" s="3"/>
      <c r="W47" s="3"/>
      <c r="X47" s="3"/>
    </row>
    <row r="48" spans="1:29" ht="13" x14ac:dyDescent="0.15">
      <c r="A48" s="226"/>
      <c r="D48" s="31" t="s">
        <v>111</v>
      </c>
      <c r="E48" s="44" t="s">
        <v>46</v>
      </c>
      <c r="F48" s="4">
        <v>2</v>
      </c>
      <c r="G48" s="4">
        <v>3</v>
      </c>
      <c r="I48" s="14"/>
      <c r="J48" s="3"/>
      <c r="P48" s="3"/>
      <c r="Q48" s="3"/>
      <c r="W48" s="3"/>
      <c r="X48" s="3"/>
    </row>
    <row r="49" spans="1:24" x14ac:dyDescent="0.15">
      <c r="A49" s="227"/>
      <c r="B49" s="210" t="s">
        <v>25</v>
      </c>
      <c r="C49" s="210"/>
      <c r="D49" s="210"/>
      <c r="E49" s="16"/>
      <c r="F49" s="17">
        <f>SUM(F46:F48,F41:F43)</f>
        <v>10</v>
      </c>
      <c r="G49" s="17">
        <f>SUM(G46:G48,G41:G43)</f>
        <v>15</v>
      </c>
      <c r="H49" s="14"/>
      <c r="I49" s="208">
        <v>15</v>
      </c>
      <c r="J49" s="208"/>
      <c r="K49" s="208"/>
      <c r="L49" s="208"/>
      <c r="M49" s="208"/>
      <c r="N49" s="208"/>
      <c r="O49" s="208"/>
      <c r="P49" s="208"/>
      <c r="Q49" s="208"/>
      <c r="R49" s="208"/>
      <c r="S49" s="208"/>
      <c r="T49" s="208"/>
      <c r="U49" s="208"/>
      <c r="V49" s="208"/>
      <c r="W49" s="208"/>
      <c r="X49" s="3"/>
    </row>
    <row r="51" spans="1:24" x14ac:dyDescent="0.15">
      <c r="A51" s="225" t="s">
        <v>50</v>
      </c>
      <c r="B51" s="7">
        <v>9</v>
      </c>
      <c r="C51" s="207" t="s">
        <v>112</v>
      </c>
      <c r="D51" s="207"/>
      <c r="E51" s="207"/>
      <c r="F51" s="207"/>
      <c r="G51" s="207"/>
      <c r="H51" s="6"/>
      <c r="I51" s="3"/>
      <c r="J51" s="3"/>
      <c r="P51" s="3"/>
      <c r="Q51" s="3"/>
      <c r="W51" s="3"/>
      <c r="X51" s="3"/>
    </row>
    <row r="52" spans="1:24" ht="13" x14ac:dyDescent="0.15">
      <c r="A52" s="226"/>
      <c r="D52" s="31" t="s">
        <v>113</v>
      </c>
      <c r="E52" s="4" t="s">
        <v>14</v>
      </c>
      <c r="F52" s="4">
        <v>1.5</v>
      </c>
      <c r="G52" s="4">
        <v>3</v>
      </c>
      <c r="I52" s="3"/>
      <c r="J52" s="3"/>
      <c r="P52" s="3"/>
      <c r="Q52" s="3"/>
      <c r="W52" s="3"/>
      <c r="X52" s="3"/>
    </row>
    <row r="53" spans="1:24" ht="13" x14ac:dyDescent="0.15">
      <c r="A53" s="226"/>
      <c r="D53" s="31" t="s">
        <v>114</v>
      </c>
      <c r="E53" s="44" t="s">
        <v>46</v>
      </c>
      <c r="F53" s="4">
        <v>1.5</v>
      </c>
      <c r="G53" s="4">
        <v>2</v>
      </c>
      <c r="I53" s="14"/>
      <c r="J53" s="3"/>
      <c r="P53" s="3"/>
      <c r="Q53" s="3"/>
      <c r="W53" s="3"/>
      <c r="X53" s="3"/>
    </row>
    <row r="54" spans="1:24" x14ac:dyDescent="0.15">
      <c r="A54" s="226"/>
      <c r="D54" s="49"/>
      <c r="I54" s="3"/>
      <c r="J54" s="3"/>
      <c r="P54" s="3"/>
      <c r="Q54" s="3"/>
      <c r="W54" s="3"/>
      <c r="X54" s="3"/>
    </row>
    <row r="55" spans="1:24" x14ac:dyDescent="0.15">
      <c r="A55" s="226"/>
      <c r="B55" s="7">
        <v>10</v>
      </c>
      <c r="C55" s="231" t="s">
        <v>115</v>
      </c>
      <c r="D55" s="207"/>
      <c r="E55" s="207"/>
      <c r="F55" s="207"/>
      <c r="G55" s="207"/>
      <c r="I55" s="3"/>
      <c r="J55" s="3"/>
      <c r="P55" s="3"/>
      <c r="Q55" s="3"/>
      <c r="W55" s="3"/>
      <c r="X55" s="3"/>
    </row>
    <row r="56" spans="1:24" ht="13" x14ac:dyDescent="0.15">
      <c r="A56" s="226"/>
      <c r="D56" s="31" t="s">
        <v>116</v>
      </c>
      <c r="E56" s="4" t="s">
        <v>14</v>
      </c>
      <c r="F56" s="4">
        <v>2</v>
      </c>
      <c r="G56" s="4">
        <v>2</v>
      </c>
      <c r="I56" s="3"/>
      <c r="J56" s="3"/>
      <c r="P56" s="3"/>
      <c r="Q56" s="3"/>
      <c r="W56" s="3"/>
      <c r="X56" s="3"/>
    </row>
    <row r="57" spans="1:24" ht="13" x14ac:dyDescent="0.15">
      <c r="A57" s="226"/>
      <c r="D57" s="31" t="s">
        <v>117</v>
      </c>
      <c r="E57" s="4" t="s">
        <v>46</v>
      </c>
      <c r="F57" s="4">
        <v>2</v>
      </c>
      <c r="G57" s="4">
        <v>3</v>
      </c>
      <c r="I57" s="3"/>
      <c r="J57" s="3"/>
      <c r="P57" s="3"/>
      <c r="Q57" s="3"/>
      <c r="W57" s="3"/>
      <c r="X57" s="3"/>
    </row>
    <row r="58" spans="1:24" x14ac:dyDescent="0.15">
      <c r="A58" s="227"/>
      <c r="B58" s="210" t="s">
        <v>25</v>
      </c>
      <c r="C58" s="210"/>
      <c r="D58" s="210"/>
      <c r="E58" s="16"/>
      <c r="F58" s="17">
        <f>SUM(F52:F57)</f>
        <v>7</v>
      </c>
      <c r="G58" s="17">
        <f>SUM(G52:G57)</f>
        <v>10</v>
      </c>
      <c r="H58" s="14"/>
      <c r="I58" s="208">
        <v>10</v>
      </c>
      <c r="J58" s="208"/>
      <c r="K58" s="208"/>
      <c r="L58" s="208"/>
      <c r="M58" s="208"/>
      <c r="N58" s="208"/>
      <c r="O58" s="208"/>
      <c r="P58" s="208"/>
      <c r="Q58" s="208"/>
      <c r="R58" s="208"/>
      <c r="W58" s="3"/>
      <c r="X58" s="3"/>
    </row>
    <row r="59" spans="1:24" x14ac:dyDescent="0.15">
      <c r="I59" s="3"/>
      <c r="J59" s="3"/>
      <c r="P59" s="3"/>
      <c r="Q59" s="3"/>
      <c r="W59" s="3"/>
    </row>
    <row r="60" spans="1:24" x14ac:dyDescent="0.15">
      <c r="A60" s="225" t="s">
        <v>58</v>
      </c>
      <c r="B60" s="7">
        <v>11</v>
      </c>
      <c r="C60" s="207" t="s">
        <v>118</v>
      </c>
      <c r="D60" s="207"/>
      <c r="E60" s="207"/>
      <c r="F60" s="207"/>
      <c r="G60" s="207"/>
      <c r="H60" s="6"/>
      <c r="I60" s="3"/>
      <c r="J60" s="3"/>
      <c r="P60" s="3"/>
      <c r="Q60" s="3"/>
      <c r="W60" s="3"/>
      <c r="X60" s="3"/>
    </row>
    <row r="61" spans="1:24" ht="13" x14ac:dyDescent="0.15">
      <c r="A61" s="226"/>
      <c r="D61" s="31" t="s">
        <v>119</v>
      </c>
      <c r="E61" s="4" t="s">
        <v>14</v>
      </c>
      <c r="F61" s="4">
        <v>2</v>
      </c>
      <c r="G61" s="4">
        <v>3</v>
      </c>
      <c r="I61" s="3"/>
      <c r="J61" s="3"/>
      <c r="P61" s="3"/>
      <c r="Q61" s="3"/>
      <c r="W61" s="3"/>
      <c r="X61" s="3"/>
    </row>
    <row r="62" spans="1:24" ht="13" x14ac:dyDescent="0.15">
      <c r="A62" s="226"/>
      <c r="D62" s="31" t="s">
        <v>120</v>
      </c>
      <c r="E62" s="4" t="s">
        <v>46</v>
      </c>
      <c r="F62" s="4">
        <v>1</v>
      </c>
      <c r="G62" s="4">
        <v>2</v>
      </c>
      <c r="I62" s="14"/>
      <c r="J62" s="3"/>
      <c r="P62" s="3"/>
      <c r="Q62" s="3"/>
      <c r="W62" s="3"/>
      <c r="X62" s="3"/>
    </row>
    <row r="63" spans="1:24" x14ac:dyDescent="0.15">
      <c r="A63" s="226"/>
      <c r="D63" s="49"/>
      <c r="I63" s="3"/>
      <c r="J63" s="3"/>
      <c r="P63" s="3"/>
      <c r="Q63" s="3"/>
      <c r="W63" s="3"/>
      <c r="X63" s="3"/>
    </row>
    <row r="64" spans="1:24" x14ac:dyDescent="0.15">
      <c r="A64" s="226"/>
      <c r="B64" s="7">
        <v>12</v>
      </c>
      <c r="C64" s="231" t="s">
        <v>121</v>
      </c>
      <c r="D64" s="207"/>
      <c r="E64" s="207"/>
      <c r="F64" s="207"/>
      <c r="G64" s="207"/>
      <c r="I64" s="3"/>
      <c r="J64" s="3"/>
      <c r="P64" s="3"/>
      <c r="Q64" s="3"/>
      <c r="W64" s="3"/>
      <c r="X64" s="3"/>
    </row>
    <row r="65" spans="1:24" ht="13" x14ac:dyDescent="0.15">
      <c r="A65" s="226"/>
      <c r="D65" s="31" t="s">
        <v>122</v>
      </c>
      <c r="E65" s="4" t="s">
        <v>14</v>
      </c>
      <c r="F65" s="4">
        <v>2</v>
      </c>
      <c r="G65" s="4">
        <v>3</v>
      </c>
      <c r="I65" s="3"/>
      <c r="J65" s="3"/>
      <c r="P65" s="3"/>
      <c r="Q65" s="3"/>
      <c r="W65" s="3"/>
      <c r="X65" s="3"/>
    </row>
    <row r="66" spans="1:24" ht="13" x14ac:dyDescent="0.15">
      <c r="A66" s="226"/>
      <c r="D66" s="31" t="s">
        <v>123</v>
      </c>
      <c r="E66" s="4" t="s">
        <v>46</v>
      </c>
      <c r="F66" s="4">
        <v>1</v>
      </c>
      <c r="G66" s="4">
        <v>2</v>
      </c>
      <c r="I66" s="14"/>
      <c r="J66" s="3"/>
      <c r="P66" s="3"/>
      <c r="Q66" s="3"/>
      <c r="W66" s="3"/>
      <c r="X66" s="3"/>
    </row>
    <row r="67" spans="1:24" x14ac:dyDescent="0.15">
      <c r="A67" s="226"/>
      <c r="D67" s="15"/>
      <c r="E67" s="4"/>
      <c r="F67" s="4"/>
      <c r="G67" s="4"/>
      <c r="I67" s="3"/>
      <c r="J67" s="3"/>
      <c r="P67" s="3"/>
      <c r="Q67" s="3"/>
      <c r="W67" s="3"/>
      <c r="X67" s="3"/>
    </row>
    <row r="68" spans="1:24" x14ac:dyDescent="0.15">
      <c r="A68" s="226"/>
      <c r="B68" s="7">
        <v>13</v>
      </c>
      <c r="C68" s="207" t="s">
        <v>124</v>
      </c>
      <c r="D68" s="207"/>
      <c r="E68" s="207"/>
      <c r="F68" s="207"/>
      <c r="G68" s="207"/>
      <c r="I68" s="3"/>
      <c r="J68" s="3"/>
      <c r="P68" s="3"/>
      <c r="Q68" s="3"/>
      <c r="W68" s="3"/>
      <c r="X68" s="3"/>
    </row>
    <row r="69" spans="1:24" ht="13" x14ac:dyDescent="0.15">
      <c r="A69" s="226"/>
      <c r="D69" s="31" t="s">
        <v>125</v>
      </c>
      <c r="E69" s="4" t="s">
        <v>93</v>
      </c>
      <c r="F69" s="4"/>
      <c r="G69" s="4">
        <v>4</v>
      </c>
      <c r="I69" s="3"/>
      <c r="J69" s="3"/>
      <c r="P69" s="3"/>
      <c r="Q69" s="3"/>
      <c r="W69" s="3"/>
      <c r="X69" s="3"/>
    </row>
    <row r="70" spans="1:24" ht="13" x14ac:dyDescent="0.15">
      <c r="A70" s="226"/>
      <c r="D70" s="31" t="s">
        <v>126</v>
      </c>
      <c r="E70" s="4" t="s">
        <v>54</v>
      </c>
      <c r="F70" s="4">
        <v>0.5</v>
      </c>
      <c r="G70" s="4">
        <v>1</v>
      </c>
      <c r="I70" s="14"/>
      <c r="J70" s="3"/>
      <c r="P70" s="3"/>
      <c r="Q70" s="3"/>
      <c r="W70" s="3"/>
      <c r="X70" s="3"/>
    </row>
    <row r="71" spans="1:24" x14ac:dyDescent="0.15">
      <c r="A71" s="227"/>
      <c r="B71" s="210" t="s">
        <v>25</v>
      </c>
      <c r="C71" s="210"/>
      <c r="D71" s="210"/>
      <c r="E71" s="16"/>
      <c r="F71" s="17">
        <f>SUM(F69:F70,F65:F66,F61:F62)</f>
        <v>6.5</v>
      </c>
      <c r="G71" s="17">
        <f>SUM(G69:G70,G65:G66,G61:G62)</f>
        <v>15</v>
      </c>
      <c r="H71" s="14"/>
      <c r="I71" s="208">
        <v>15</v>
      </c>
      <c r="J71" s="208"/>
      <c r="K71" s="208"/>
      <c r="L71" s="208"/>
      <c r="M71" s="208"/>
      <c r="N71" s="208"/>
      <c r="O71" s="208"/>
      <c r="P71" s="208"/>
      <c r="Q71" s="208"/>
      <c r="R71" s="208"/>
      <c r="S71" s="208"/>
      <c r="T71" s="208"/>
      <c r="U71" s="208"/>
      <c r="V71" s="208"/>
      <c r="W71" s="208"/>
      <c r="X71" s="3"/>
    </row>
    <row r="72" spans="1:24" x14ac:dyDescent="0.15">
      <c r="I72" s="3"/>
      <c r="J72" s="3"/>
      <c r="P72" s="3"/>
      <c r="Q72" s="3"/>
      <c r="W72" s="3"/>
    </row>
    <row r="73" spans="1:24" x14ac:dyDescent="0.15">
      <c r="A73" s="225" t="s">
        <v>62</v>
      </c>
      <c r="B73" s="7">
        <v>14</v>
      </c>
      <c r="C73" s="231" t="s">
        <v>127</v>
      </c>
      <c r="D73" s="207"/>
      <c r="E73" s="207"/>
      <c r="F73" s="207"/>
      <c r="G73" s="207"/>
      <c r="H73" s="6"/>
      <c r="I73" s="3"/>
      <c r="J73" s="3"/>
      <c r="P73" s="3"/>
      <c r="Q73" s="3"/>
      <c r="W73" s="3"/>
      <c r="X73" s="3"/>
    </row>
    <row r="74" spans="1:24" ht="13" x14ac:dyDescent="0.15">
      <c r="A74" s="226"/>
      <c r="D74" s="31" t="s">
        <v>128</v>
      </c>
      <c r="E74" s="4" t="s">
        <v>14</v>
      </c>
      <c r="F74" s="4">
        <v>2</v>
      </c>
      <c r="G74" s="4">
        <v>3</v>
      </c>
      <c r="I74" s="126"/>
      <c r="J74" s="126"/>
      <c r="P74" s="126"/>
      <c r="Q74" s="126"/>
      <c r="W74" s="126"/>
      <c r="X74" s="126"/>
    </row>
    <row r="75" spans="1:24" ht="13" x14ac:dyDescent="0.15">
      <c r="A75" s="226"/>
      <c r="D75" s="31" t="s">
        <v>129</v>
      </c>
      <c r="E75" s="44" t="s">
        <v>46</v>
      </c>
      <c r="F75" s="4">
        <v>1</v>
      </c>
      <c r="G75" s="4">
        <v>2</v>
      </c>
      <c r="I75" s="126"/>
      <c r="J75" s="126"/>
      <c r="P75" s="126"/>
      <c r="Q75" s="126"/>
      <c r="W75" s="126"/>
      <c r="X75" s="126"/>
    </row>
    <row r="76" spans="1:24" x14ac:dyDescent="0.15">
      <c r="A76" s="226"/>
      <c r="D76" s="15"/>
      <c r="I76" s="3"/>
      <c r="J76" s="3"/>
      <c r="P76" s="3"/>
      <c r="Q76" s="3"/>
      <c r="W76" s="3"/>
      <c r="X76" s="3"/>
    </row>
    <row r="77" spans="1:24" x14ac:dyDescent="0.15">
      <c r="A77" s="226"/>
      <c r="B77" s="7">
        <v>15</v>
      </c>
      <c r="C77" s="207" t="s">
        <v>130</v>
      </c>
      <c r="D77" s="207"/>
      <c r="E77" s="207"/>
      <c r="F77" s="207"/>
      <c r="G77" s="207"/>
      <c r="I77" s="3"/>
      <c r="J77" s="3"/>
      <c r="P77" s="3"/>
      <c r="Q77" s="3"/>
      <c r="W77" s="3"/>
      <c r="X77" s="3"/>
    </row>
    <row r="78" spans="1:24" ht="13" x14ac:dyDescent="0.15">
      <c r="A78" s="226"/>
      <c r="D78" s="31" t="s">
        <v>131</v>
      </c>
      <c r="E78" s="4" t="s">
        <v>65</v>
      </c>
      <c r="F78" s="4">
        <v>1</v>
      </c>
      <c r="G78" s="4">
        <v>5</v>
      </c>
      <c r="I78" s="3"/>
      <c r="J78" s="3"/>
      <c r="P78" s="3"/>
      <c r="Q78" s="3"/>
      <c r="W78" s="3"/>
      <c r="X78" s="3"/>
    </row>
    <row r="79" spans="1:24" x14ac:dyDescent="0.15">
      <c r="A79" s="227"/>
      <c r="B79" s="210" t="s">
        <v>25</v>
      </c>
      <c r="C79" s="210"/>
      <c r="D79" s="210"/>
      <c r="E79" s="16"/>
      <c r="F79" s="17">
        <f>SUM(F78:F78,F74:F75)</f>
        <v>4</v>
      </c>
      <c r="G79" s="17">
        <f>SUM(G78:G78,G74:G75)</f>
        <v>10</v>
      </c>
      <c r="H79" s="14"/>
      <c r="I79" s="208">
        <v>10</v>
      </c>
      <c r="J79" s="208"/>
      <c r="K79" s="208"/>
      <c r="L79" s="208"/>
      <c r="M79" s="208"/>
      <c r="N79" s="208"/>
      <c r="O79" s="208"/>
      <c r="P79" s="208"/>
      <c r="Q79" s="208"/>
      <c r="R79" s="208"/>
      <c r="S79" s="53"/>
      <c r="T79" s="53"/>
      <c r="U79" s="53"/>
      <c r="W79" s="3"/>
      <c r="X79" s="3"/>
    </row>
    <row r="80" spans="1:24" x14ac:dyDescent="0.15">
      <c r="I80" s="3"/>
      <c r="J80" s="3"/>
      <c r="P80" s="3"/>
      <c r="Q80" s="3"/>
      <c r="W80" s="3"/>
    </row>
    <row r="81" spans="1:24" x14ac:dyDescent="0.15">
      <c r="A81" s="225" t="s">
        <v>66</v>
      </c>
      <c r="B81" s="7">
        <v>16</v>
      </c>
      <c r="C81" s="207" t="s">
        <v>132</v>
      </c>
      <c r="D81" s="207"/>
      <c r="E81" s="207"/>
      <c r="F81" s="207"/>
      <c r="G81" s="207"/>
      <c r="H81" s="6"/>
      <c r="I81" s="3"/>
      <c r="J81" s="3"/>
      <c r="P81" s="3"/>
      <c r="Q81" s="3"/>
      <c r="W81" s="3"/>
      <c r="X81" s="3"/>
    </row>
    <row r="82" spans="1:24" ht="13" x14ac:dyDescent="0.15">
      <c r="A82" s="226"/>
      <c r="D82" s="31" t="s">
        <v>133</v>
      </c>
      <c r="E82" s="4" t="s">
        <v>14</v>
      </c>
      <c r="F82" s="4">
        <v>3</v>
      </c>
      <c r="G82" s="4">
        <v>5</v>
      </c>
      <c r="I82" s="3"/>
      <c r="J82" s="3"/>
      <c r="P82" s="3"/>
      <c r="Q82" s="3"/>
      <c r="W82" s="3"/>
      <c r="X82" s="3"/>
    </row>
    <row r="83" spans="1:24" ht="13" x14ac:dyDescent="0.15">
      <c r="A83" s="226"/>
      <c r="D83" s="31" t="s">
        <v>134</v>
      </c>
      <c r="E83" s="44" t="s">
        <v>46</v>
      </c>
      <c r="F83" s="4">
        <v>3</v>
      </c>
      <c r="G83" s="4">
        <v>5</v>
      </c>
      <c r="I83" s="14"/>
      <c r="J83" s="3"/>
      <c r="P83" s="3"/>
      <c r="Q83" s="3"/>
      <c r="W83" s="3"/>
      <c r="X83" s="3"/>
    </row>
    <row r="84" spans="1:24" x14ac:dyDescent="0.15">
      <c r="A84" s="226"/>
      <c r="D84" s="31"/>
      <c r="I84" s="3"/>
      <c r="J84" s="3"/>
      <c r="P84" s="3"/>
      <c r="Q84" s="3"/>
      <c r="W84" s="3"/>
      <c r="X84" s="3"/>
    </row>
    <row r="85" spans="1:24" x14ac:dyDescent="0.15">
      <c r="A85" s="226"/>
      <c r="B85" s="7">
        <v>17</v>
      </c>
      <c r="C85" s="207" t="s">
        <v>135</v>
      </c>
      <c r="D85" s="207"/>
      <c r="E85" s="207"/>
      <c r="F85" s="207"/>
      <c r="G85" s="207"/>
      <c r="I85" s="3"/>
      <c r="J85" s="3"/>
      <c r="P85" s="3"/>
      <c r="Q85" s="3"/>
      <c r="W85" s="3"/>
      <c r="X85" s="3"/>
    </row>
    <row r="86" spans="1:24" ht="13" x14ac:dyDescent="0.15">
      <c r="A86" s="226"/>
      <c r="D86" s="54" t="s">
        <v>136</v>
      </c>
      <c r="E86" s="4" t="s">
        <v>54</v>
      </c>
      <c r="F86" s="4">
        <v>2</v>
      </c>
      <c r="G86" s="4">
        <v>5</v>
      </c>
      <c r="I86" s="3"/>
      <c r="J86" s="3"/>
      <c r="P86" s="3"/>
      <c r="Q86" s="3"/>
      <c r="W86" s="3"/>
      <c r="X86" s="3"/>
    </row>
    <row r="87" spans="1:24" x14ac:dyDescent="0.15">
      <c r="A87" s="227"/>
      <c r="B87" s="210" t="s">
        <v>25</v>
      </c>
      <c r="C87" s="210"/>
      <c r="D87" s="210"/>
      <c r="E87" s="16"/>
      <c r="F87" s="17">
        <f>SUM(F86,F82:F83)</f>
        <v>8</v>
      </c>
      <c r="G87" s="17">
        <f>SUM(G86,G82:G83)</f>
        <v>15</v>
      </c>
      <c r="H87" s="14"/>
      <c r="I87" s="208">
        <v>15</v>
      </c>
      <c r="J87" s="208"/>
      <c r="K87" s="208"/>
      <c r="L87" s="208"/>
      <c r="M87" s="208"/>
      <c r="N87" s="208"/>
      <c r="O87" s="208"/>
      <c r="P87" s="208"/>
      <c r="Q87" s="208"/>
      <c r="R87" s="208"/>
      <c r="S87" s="208"/>
      <c r="T87" s="208"/>
      <c r="U87" s="208"/>
      <c r="V87" s="208"/>
      <c r="W87" s="208"/>
      <c r="X87" s="3"/>
    </row>
    <row r="88" spans="1:24" x14ac:dyDescent="0.15">
      <c r="I88" s="3"/>
      <c r="J88" s="3"/>
      <c r="P88" s="3"/>
      <c r="Q88" s="3"/>
      <c r="W88" s="3"/>
    </row>
    <row r="89" spans="1:24" x14ac:dyDescent="0.15">
      <c r="A89" s="10" t="s">
        <v>73</v>
      </c>
      <c r="B89" s="8"/>
      <c r="C89" s="8"/>
      <c r="D89" s="8"/>
      <c r="E89" s="9"/>
      <c r="F89" s="10">
        <f>F87+F79+F71+F58+F49+F38+F26+F15</f>
        <v>55.5</v>
      </c>
      <c r="G89" s="10">
        <f>G87+G79+G71+G58+G49+G38+G26+G15</f>
        <v>100</v>
      </c>
      <c r="H89" s="1">
        <v>35</v>
      </c>
      <c r="I89" s="14"/>
      <c r="J89" s="3"/>
      <c r="P89" s="3"/>
      <c r="Q89" s="3"/>
      <c r="W89" s="3"/>
    </row>
    <row r="95" spans="1:24" x14ac:dyDescent="0.15">
      <c r="D95" s="32"/>
    </row>
  </sheetData>
  <sheetProtection sheet="1" formatCells="0" formatColumns="0" formatRows="0" insertColumns="0" insertRows="0" insertHyperlinks="0" deleteColumns="0" deleteRows="0" sort="0" autoFilter="0" pivotTables="0"/>
  <mergeCells count="52">
    <mergeCell ref="A73:A79"/>
    <mergeCell ref="C73:G73"/>
    <mergeCell ref="C77:G77"/>
    <mergeCell ref="B79:D79"/>
    <mergeCell ref="I79:R79"/>
    <mergeCell ref="A81:A87"/>
    <mergeCell ref="C81:G81"/>
    <mergeCell ref="C85:G85"/>
    <mergeCell ref="B87:D87"/>
    <mergeCell ref="I87:W87"/>
    <mergeCell ref="I71:W71"/>
    <mergeCell ref="A40:A49"/>
    <mergeCell ref="C40:G40"/>
    <mergeCell ref="C45:G45"/>
    <mergeCell ref="B49:D49"/>
    <mergeCell ref="I49:W49"/>
    <mergeCell ref="A51:A58"/>
    <mergeCell ref="C51:G51"/>
    <mergeCell ref="C55:G55"/>
    <mergeCell ref="B58:D58"/>
    <mergeCell ref="I58:R58"/>
    <mergeCell ref="A60:A71"/>
    <mergeCell ref="C60:G60"/>
    <mergeCell ref="C64:G64"/>
    <mergeCell ref="C68:G68"/>
    <mergeCell ref="B71:D71"/>
    <mergeCell ref="A17:A26"/>
    <mergeCell ref="C17:G17"/>
    <mergeCell ref="C22:G22"/>
    <mergeCell ref="B26:D26"/>
    <mergeCell ref="I26:U26"/>
    <mergeCell ref="A28:A38"/>
    <mergeCell ref="C28:G28"/>
    <mergeCell ref="C33:G33"/>
    <mergeCell ref="B38:D38"/>
    <mergeCell ref="I38:R38"/>
    <mergeCell ref="A6:A15"/>
    <mergeCell ref="C6:G6"/>
    <mergeCell ref="C12:G12"/>
    <mergeCell ref="B15:D15"/>
    <mergeCell ref="I15:U15"/>
    <mergeCell ref="A1:AB1"/>
    <mergeCell ref="A3:A4"/>
    <mergeCell ref="B3:D4"/>
    <mergeCell ref="E3:E4"/>
    <mergeCell ref="F3:F4"/>
    <mergeCell ref="G3:G4"/>
    <mergeCell ref="I3:AB3"/>
    <mergeCell ref="I4:M4"/>
    <mergeCell ref="N4:R4"/>
    <mergeCell ref="S4:W4"/>
    <mergeCell ref="X4:AB4"/>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94"/>
  <sheetViews>
    <sheetView view="pageLayout" topLeftCell="A3"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137</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138</v>
      </c>
      <c r="D6" s="207"/>
      <c r="E6" s="207"/>
      <c r="F6" s="207"/>
      <c r="G6" s="207"/>
      <c r="H6" s="6"/>
      <c r="I6" s="3"/>
      <c r="J6" s="3"/>
      <c r="P6" s="3"/>
      <c r="Q6" s="3"/>
      <c r="W6" s="3"/>
      <c r="X6" s="3"/>
    </row>
    <row r="7" spans="1:28" ht="13.5" customHeight="1" x14ac:dyDescent="0.15">
      <c r="A7" s="226"/>
      <c r="D7" s="13" t="s">
        <v>139</v>
      </c>
      <c r="E7" s="4" t="s">
        <v>14</v>
      </c>
      <c r="F7" s="4">
        <v>2</v>
      </c>
      <c r="G7" s="4">
        <v>4</v>
      </c>
      <c r="H7" s="1">
        <v>1</v>
      </c>
      <c r="I7" s="3"/>
      <c r="J7" s="3"/>
      <c r="P7" s="3"/>
      <c r="Q7" s="3"/>
      <c r="W7" s="3"/>
      <c r="X7" s="3"/>
    </row>
    <row r="8" spans="1:28" ht="13" x14ac:dyDescent="0.15">
      <c r="A8" s="226"/>
      <c r="D8" s="13" t="s">
        <v>140</v>
      </c>
      <c r="E8" s="4" t="s">
        <v>14</v>
      </c>
      <c r="F8" s="4">
        <v>2</v>
      </c>
      <c r="G8" s="4">
        <v>4</v>
      </c>
      <c r="H8" s="1">
        <v>2</v>
      </c>
      <c r="I8" s="3"/>
      <c r="J8" s="3"/>
      <c r="P8" s="3"/>
      <c r="Q8" s="3"/>
      <c r="W8" s="3"/>
      <c r="X8" s="3"/>
    </row>
    <row r="9" spans="1:28" x14ac:dyDescent="0.15">
      <c r="A9" s="226"/>
      <c r="D9" s="14" t="s">
        <v>141</v>
      </c>
      <c r="E9" s="4" t="s">
        <v>14</v>
      </c>
      <c r="F9" s="4">
        <v>1</v>
      </c>
      <c r="G9" s="4">
        <v>2</v>
      </c>
      <c r="H9" s="1">
        <v>3</v>
      </c>
      <c r="I9" s="3"/>
      <c r="J9" s="3"/>
      <c r="P9" s="3"/>
      <c r="Q9" s="3"/>
      <c r="W9" s="3"/>
      <c r="X9" s="3"/>
    </row>
    <row r="10" spans="1:28" x14ac:dyDescent="0.15">
      <c r="A10" s="226"/>
      <c r="D10" s="15"/>
      <c r="I10" s="3"/>
      <c r="J10" s="3"/>
      <c r="P10" s="3"/>
      <c r="Q10" s="3"/>
      <c r="W10" s="3"/>
      <c r="X10" s="3"/>
    </row>
    <row r="11" spans="1:28" x14ac:dyDescent="0.15">
      <c r="A11" s="226"/>
      <c r="B11" s="7">
        <v>2</v>
      </c>
      <c r="C11" s="207" t="s">
        <v>142</v>
      </c>
      <c r="D11" s="207"/>
      <c r="E11" s="207"/>
      <c r="F11" s="207"/>
      <c r="G11" s="207"/>
      <c r="I11" s="3"/>
      <c r="J11" s="3"/>
      <c r="P11" s="3"/>
      <c r="Q11" s="3"/>
      <c r="W11" s="3"/>
      <c r="X11" s="3"/>
    </row>
    <row r="12" spans="1:28" ht="13" x14ac:dyDescent="0.15">
      <c r="A12" s="226"/>
      <c r="D12" s="31" t="s">
        <v>143</v>
      </c>
      <c r="E12" s="4" t="s">
        <v>46</v>
      </c>
      <c r="F12" s="4">
        <v>2</v>
      </c>
      <c r="G12" s="4">
        <v>2</v>
      </c>
      <c r="H12" s="1">
        <v>5</v>
      </c>
      <c r="I12" s="3"/>
      <c r="J12" s="3"/>
      <c r="P12" s="3"/>
      <c r="Q12" s="3"/>
      <c r="W12" s="3"/>
      <c r="X12" s="3"/>
    </row>
    <row r="13" spans="1:28" ht="13" x14ac:dyDescent="0.15">
      <c r="A13" s="226"/>
      <c r="D13" s="13" t="s">
        <v>144</v>
      </c>
      <c r="E13" s="4" t="s">
        <v>46</v>
      </c>
      <c r="F13" s="4">
        <v>2</v>
      </c>
      <c r="G13" s="4">
        <v>2</v>
      </c>
      <c r="H13" s="1">
        <v>5</v>
      </c>
      <c r="I13" s="3"/>
      <c r="J13" s="3"/>
      <c r="P13" s="3"/>
      <c r="Q13" s="3"/>
      <c r="W13" s="3"/>
      <c r="X13" s="3"/>
    </row>
    <row r="14" spans="1:28" ht="13" x14ac:dyDescent="0.15">
      <c r="A14" s="226"/>
      <c r="D14" s="13" t="s">
        <v>145</v>
      </c>
      <c r="E14" s="4" t="s">
        <v>46</v>
      </c>
      <c r="F14" s="4">
        <v>1</v>
      </c>
      <c r="G14" s="4">
        <v>1</v>
      </c>
      <c r="I14" s="3"/>
      <c r="J14" s="3"/>
      <c r="P14" s="3"/>
      <c r="Q14" s="3"/>
      <c r="W14" s="3"/>
      <c r="X14" s="3"/>
    </row>
    <row r="15" spans="1:28" x14ac:dyDescent="0.15">
      <c r="A15" s="227"/>
      <c r="B15" s="210" t="s">
        <v>25</v>
      </c>
      <c r="C15" s="210"/>
      <c r="D15" s="210"/>
      <c r="E15" s="16"/>
      <c r="F15" s="17">
        <v>10</v>
      </c>
      <c r="G15" s="17">
        <v>15</v>
      </c>
      <c r="H15" s="14"/>
      <c r="I15" s="208">
        <v>15</v>
      </c>
      <c r="J15" s="208"/>
      <c r="K15" s="208"/>
      <c r="L15" s="208"/>
      <c r="M15" s="208"/>
      <c r="N15" s="208"/>
      <c r="O15" s="208"/>
      <c r="P15" s="208"/>
      <c r="Q15" s="208"/>
      <c r="R15" s="208"/>
      <c r="S15" s="208"/>
      <c r="T15" s="208"/>
      <c r="U15" s="208"/>
      <c r="V15" s="208"/>
      <c r="W15" s="208"/>
      <c r="X15" s="3"/>
    </row>
    <row r="16" spans="1:28" x14ac:dyDescent="0.15">
      <c r="H16" s="1">
        <v>1</v>
      </c>
    </row>
    <row r="17" spans="1:24" x14ac:dyDescent="0.15">
      <c r="A17" s="225" t="s">
        <v>26</v>
      </c>
      <c r="B17" s="7">
        <v>3</v>
      </c>
      <c r="C17" s="207" t="s">
        <v>146</v>
      </c>
      <c r="D17" s="207"/>
      <c r="E17" s="207"/>
      <c r="F17" s="207"/>
      <c r="G17" s="207"/>
      <c r="H17" s="6">
        <v>1</v>
      </c>
      <c r="I17" s="3"/>
      <c r="J17" s="3"/>
      <c r="P17" s="3"/>
      <c r="Q17" s="3"/>
      <c r="W17" s="3"/>
      <c r="X17" s="3"/>
    </row>
    <row r="18" spans="1:24" ht="13" x14ac:dyDescent="0.15">
      <c r="A18" s="226"/>
      <c r="D18" s="13" t="s">
        <v>147</v>
      </c>
      <c r="E18" s="4" t="s">
        <v>18</v>
      </c>
      <c r="F18" s="4">
        <v>2</v>
      </c>
      <c r="G18" s="4">
        <v>5</v>
      </c>
      <c r="H18" s="1">
        <v>0.5</v>
      </c>
      <c r="I18" s="3"/>
      <c r="J18" s="3"/>
      <c r="P18" s="3"/>
      <c r="Q18" s="3"/>
      <c r="W18" s="3"/>
      <c r="X18" s="3"/>
    </row>
    <row r="19" spans="1:24" ht="13" x14ac:dyDescent="0.15">
      <c r="A19" s="226"/>
      <c r="D19" s="13" t="s">
        <v>148</v>
      </c>
      <c r="E19" s="4" t="s">
        <v>14</v>
      </c>
      <c r="F19" s="4">
        <v>2</v>
      </c>
      <c r="G19" s="4">
        <v>4</v>
      </c>
      <c r="H19" s="1">
        <v>1</v>
      </c>
      <c r="I19" s="3"/>
      <c r="J19" s="3"/>
      <c r="P19" s="3"/>
      <c r="Q19" s="3"/>
      <c r="W19" s="3"/>
      <c r="X19" s="3"/>
    </row>
    <row r="20" spans="1:24" x14ac:dyDescent="0.15">
      <c r="A20" s="226"/>
      <c r="D20" s="14" t="s">
        <v>149</v>
      </c>
      <c r="E20" s="4" t="s">
        <v>46</v>
      </c>
      <c r="F20" s="4">
        <v>1</v>
      </c>
      <c r="G20" s="4">
        <v>1</v>
      </c>
      <c r="H20" s="1">
        <v>3.5</v>
      </c>
      <c r="I20" s="3"/>
      <c r="J20" s="3"/>
      <c r="P20" s="3"/>
      <c r="Q20" s="3"/>
      <c r="W20" s="3"/>
      <c r="X20" s="3"/>
    </row>
    <row r="21" spans="1:24" x14ac:dyDescent="0.15">
      <c r="A21" s="226"/>
      <c r="D21" s="15"/>
      <c r="I21" s="3"/>
      <c r="J21" s="3"/>
      <c r="P21" s="3"/>
      <c r="Q21" s="3"/>
      <c r="W21" s="3"/>
      <c r="X21" s="3"/>
    </row>
    <row r="22" spans="1:24" x14ac:dyDescent="0.15">
      <c r="A22" s="226"/>
      <c r="B22" s="7">
        <v>4</v>
      </c>
      <c r="C22" s="207" t="s">
        <v>150</v>
      </c>
      <c r="D22" s="207"/>
      <c r="E22" s="207"/>
      <c r="F22" s="207"/>
      <c r="G22" s="207"/>
      <c r="I22" s="3"/>
      <c r="J22" s="3"/>
      <c r="P22" s="3"/>
      <c r="Q22" s="3"/>
      <c r="W22" s="3"/>
      <c r="X22" s="3"/>
    </row>
    <row r="23" spans="1:24" ht="13" x14ac:dyDescent="0.15">
      <c r="A23" s="226"/>
      <c r="D23" s="13" t="s">
        <v>151</v>
      </c>
      <c r="E23" s="4" t="s">
        <v>46</v>
      </c>
      <c r="F23" s="4">
        <v>2</v>
      </c>
      <c r="G23" s="4">
        <v>2</v>
      </c>
      <c r="H23" s="1">
        <v>1</v>
      </c>
      <c r="I23" s="3"/>
      <c r="J23" s="3"/>
      <c r="P23" s="3"/>
      <c r="Q23" s="3"/>
      <c r="W23" s="3"/>
      <c r="X23" s="3"/>
    </row>
    <row r="24" spans="1:24" ht="13" x14ac:dyDescent="0.15">
      <c r="A24" s="226"/>
      <c r="D24" s="13" t="s">
        <v>152</v>
      </c>
      <c r="E24" s="4" t="s">
        <v>46</v>
      </c>
      <c r="F24" s="4">
        <v>2</v>
      </c>
      <c r="G24" s="4">
        <v>2</v>
      </c>
      <c r="H24" s="1">
        <v>1</v>
      </c>
      <c r="I24" s="3"/>
      <c r="J24" s="3"/>
      <c r="P24" s="3"/>
      <c r="Q24" s="3"/>
      <c r="W24" s="3"/>
      <c r="X24" s="3"/>
    </row>
    <row r="25" spans="1:24" ht="13" x14ac:dyDescent="0.15">
      <c r="A25" s="226"/>
      <c r="D25" s="13" t="s">
        <v>153</v>
      </c>
      <c r="E25" s="4" t="s">
        <v>46</v>
      </c>
      <c r="F25" s="4">
        <v>1</v>
      </c>
      <c r="G25" s="4">
        <v>1</v>
      </c>
      <c r="H25" s="1">
        <v>2</v>
      </c>
      <c r="I25" s="3"/>
      <c r="J25" s="3"/>
      <c r="P25" s="3"/>
      <c r="Q25" s="3"/>
      <c r="W25" s="3"/>
      <c r="X25" s="3"/>
    </row>
    <row r="26" spans="1:24" x14ac:dyDescent="0.15">
      <c r="A26" s="227"/>
      <c r="B26" s="210" t="s">
        <v>25</v>
      </c>
      <c r="C26" s="210"/>
      <c r="D26" s="210"/>
      <c r="E26" s="16"/>
      <c r="F26" s="17">
        <v>10</v>
      </c>
      <c r="G26" s="17">
        <v>15</v>
      </c>
      <c r="H26" s="14"/>
      <c r="I26" s="208">
        <v>15</v>
      </c>
      <c r="J26" s="208"/>
      <c r="K26" s="208"/>
      <c r="L26" s="208"/>
      <c r="M26" s="208"/>
      <c r="N26" s="208"/>
      <c r="O26" s="208"/>
      <c r="P26" s="208"/>
      <c r="Q26" s="208"/>
      <c r="R26" s="208"/>
      <c r="S26" s="208"/>
      <c r="T26" s="208"/>
      <c r="U26" s="208"/>
      <c r="V26" s="208"/>
      <c r="W26" s="208"/>
      <c r="X26" s="3"/>
    </row>
    <row r="28" spans="1:24" ht="25.5" customHeight="1" x14ac:dyDescent="0.15">
      <c r="A28" s="225" t="s">
        <v>31</v>
      </c>
      <c r="B28" s="7">
        <v>5</v>
      </c>
      <c r="C28" s="231" t="s">
        <v>154</v>
      </c>
      <c r="D28" s="231"/>
      <c r="E28" s="231"/>
      <c r="F28" s="231"/>
      <c r="G28" s="231"/>
      <c r="H28" s="6">
        <v>2.5</v>
      </c>
      <c r="I28" s="3"/>
      <c r="J28" s="3"/>
      <c r="P28" s="3"/>
      <c r="Q28" s="3"/>
      <c r="W28" s="3"/>
      <c r="X28" s="3"/>
    </row>
    <row r="29" spans="1:24" ht="13" x14ac:dyDescent="0.15">
      <c r="A29" s="226"/>
      <c r="D29" s="13" t="s">
        <v>155</v>
      </c>
      <c r="E29" s="4" t="s">
        <v>14</v>
      </c>
      <c r="F29" s="4">
        <v>2</v>
      </c>
      <c r="G29" s="4">
        <v>4</v>
      </c>
      <c r="H29" s="1">
        <v>2.5</v>
      </c>
      <c r="I29" s="3"/>
      <c r="J29" s="3"/>
      <c r="P29" s="3"/>
      <c r="Q29" s="3"/>
      <c r="W29" s="3"/>
      <c r="X29" s="3"/>
    </row>
    <row r="30" spans="1:24" ht="13" x14ac:dyDescent="0.15">
      <c r="A30" s="226"/>
      <c r="D30" s="13" t="s">
        <v>156</v>
      </c>
      <c r="E30" s="4" t="s">
        <v>14</v>
      </c>
      <c r="F30" s="4">
        <v>2</v>
      </c>
      <c r="G30" s="4">
        <v>4</v>
      </c>
      <c r="I30" s="3"/>
      <c r="J30" s="3"/>
      <c r="P30" s="3"/>
      <c r="Q30" s="3"/>
      <c r="W30" s="3"/>
      <c r="X30" s="3"/>
    </row>
    <row r="31" spans="1:24" x14ac:dyDescent="0.15">
      <c r="A31" s="226"/>
      <c r="D31" s="14" t="s">
        <v>157</v>
      </c>
      <c r="E31" s="4" t="s">
        <v>46</v>
      </c>
      <c r="F31" s="4">
        <v>2</v>
      </c>
      <c r="G31" s="4">
        <v>2</v>
      </c>
      <c r="I31" s="3"/>
      <c r="J31" s="3"/>
      <c r="P31" s="3"/>
      <c r="Q31" s="3"/>
      <c r="W31" s="3"/>
      <c r="X31" s="3"/>
    </row>
    <row r="32" spans="1:24" x14ac:dyDescent="0.15">
      <c r="A32" s="226"/>
      <c r="D32" s="15"/>
      <c r="H32" s="1">
        <v>3</v>
      </c>
      <c r="I32" s="3"/>
      <c r="J32" s="3"/>
      <c r="P32" s="3"/>
      <c r="Q32" s="3"/>
      <c r="W32" s="3"/>
      <c r="X32" s="3"/>
    </row>
    <row r="33" spans="1:29" x14ac:dyDescent="0.15">
      <c r="A33" s="226"/>
      <c r="B33" s="7">
        <v>6</v>
      </c>
      <c r="C33" s="207" t="s">
        <v>158</v>
      </c>
      <c r="D33" s="207"/>
      <c r="E33" s="207"/>
      <c r="F33" s="207"/>
      <c r="G33" s="207"/>
      <c r="I33" s="3"/>
      <c r="J33" s="3"/>
      <c r="P33" s="3"/>
      <c r="Q33" s="3"/>
      <c r="W33" s="3"/>
      <c r="X33" s="3"/>
    </row>
    <row r="34" spans="1:29" ht="13" x14ac:dyDescent="0.15">
      <c r="A34" s="226"/>
      <c r="D34" s="13" t="s">
        <v>159</v>
      </c>
      <c r="E34" s="4" t="s">
        <v>46</v>
      </c>
      <c r="F34" s="4">
        <v>2</v>
      </c>
      <c r="G34" s="4">
        <v>2</v>
      </c>
      <c r="I34" s="3"/>
      <c r="J34" s="3"/>
      <c r="P34" s="3"/>
      <c r="Q34" s="3"/>
      <c r="W34" s="3"/>
      <c r="X34" s="3"/>
    </row>
    <row r="35" spans="1:29" ht="13" x14ac:dyDescent="0.15">
      <c r="A35" s="226"/>
      <c r="D35" s="13" t="s">
        <v>160</v>
      </c>
      <c r="E35" s="4" t="s">
        <v>161</v>
      </c>
      <c r="F35" s="4">
        <v>2</v>
      </c>
      <c r="G35" s="4">
        <v>2</v>
      </c>
      <c r="H35" s="1">
        <v>7</v>
      </c>
      <c r="I35" s="3"/>
      <c r="J35" s="3"/>
      <c r="P35" s="3"/>
      <c r="Q35" s="3"/>
      <c r="W35" s="3"/>
      <c r="X35" s="3"/>
    </row>
    <row r="36" spans="1:29" ht="13" x14ac:dyDescent="0.15">
      <c r="A36" s="226"/>
      <c r="D36" s="13" t="s">
        <v>162</v>
      </c>
      <c r="E36" s="4" t="s">
        <v>12</v>
      </c>
      <c r="F36" s="4">
        <v>1</v>
      </c>
      <c r="G36" s="4">
        <v>1</v>
      </c>
      <c r="H36" s="1">
        <v>7</v>
      </c>
      <c r="I36" s="3"/>
      <c r="J36" s="3"/>
      <c r="P36" s="3"/>
      <c r="Q36" s="3"/>
      <c r="W36" s="3"/>
      <c r="X36" s="3"/>
    </row>
    <row r="37" spans="1:29" x14ac:dyDescent="0.15">
      <c r="A37" s="227"/>
      <c r="B37" s="210" t="s">
        <v>25</v>
      </c>
      <c r="C37" s="210"/>
      <c r="D37" s="210"/>
      <c r="E37" s="16"/>
      <c r="F37" s="17">
        <v>11</v>
      </c>
      <c r="G37" s="17">
        <v>15</v>
      </c>
      <c r="H37" s="14"/>
      <c r="I37" s="208">
        <v>15</v>
      </c>
      <c r="J37" s="208"/>
      <c r="K37" s="208"/>
      <c r="L37" s="208"/>
      <c r="M37" s="208"/>
      <c r="N37" s="208"/>
      <c r="O37" s="208"/>
      <c r="P37" s="208"/>
      <c r="Q37" s="208"/>
      <c r="R37" s="208"/>
      <c r="S37" s="208"/>
      <c r="T37" s="208"/>
      <c r="U37" s="208"/>
      <c r="V37" s="208"/>
      <c r="W37" s="208"/>
      <c r="X37" s="3"/>
    </row>
    <row r="39" spans="1:29" ht="14" x14ac:dyDescent="0.15">
      <c r="A39" s="225" t="s">
        <v>41</v>
      </c>
      <c r="B39" s="7">
        <v>7</v>
      </c>
      <c r="C39" s="207" t="s">
        <v>163</v>
      </c>
      <c r="D39" s="207"/>
      <c r="E39" s="207"/>
      <c r="F39" s="207"/>
      <c r="G39" s="207"/>
      <c r="H39" s="6">
        <v>2.5</v>
      </c>
      <c r="I39" s="3"/>
      <c r="J39" s="3"/>
      <c r="P39" s="3"/>
      <c r="Q39" s="3"/>
      <c r="W39" s="3"/>
      <c r="X39" s="3"/>
      <c r="AC39" s="18"/>
    </row>
    <row r="40" spans="1:29" ht="14" x14ac:dyDescent="0.15">
      <c r="A40" s="226"/>
      <c r="D40" s="13" t="s">
        <v>164</v>
      </c>
      <c r="E40" s="4" t="s">
        <v>12</v>
      </c>
      <c r="F40" s="4">
        <v>2</v>
      </c>
      <c r="G40" s="4">
        <v>2</v>
      </c>
      <c r="I40" s="3"/>
      <c r="J40" s="3"/>
      <c r="P40" s="3"/>
      <c r="Q40" s="3"/>
      <c r="W40" s="3"/>
      <c r="X40" s="3"/>
      <c r="AC40" s="18"/>
    </row>
    <row r="41" spans="1:29" ht="14" x14ac:dyDescent="0.15">
      <c r="A41" s="226"/>
      <c r="D41" s="13" t="s">
        <v>165</v>
      </c>
      <c r="E41" s="4" t="s">
        <v>14</v>
      </c>
      <c r="F41" s="4">
        <v>2</v>
      </c>
      <c r="G41" s="4">
        <v>4</v>
      </c>
      <c r="I41" s="3"/>
      <c r="J41" s="3"/>
      <c r="P41" s="3"/>
      <c r="Q41" s="3"/>
      <c r="W41" s="3"/>
      <c r="X41" s="3"/>
      <c r="AC41" s="18"/>
    </row>
    <row r="42" spans="1:29" ht="14" x14ac:dyDescent="0.15">
      <c r="A42" s="226"/>
      <c r="D42" s="13" t="s">
        <v>166</v>
      </c>
      <c r="E42" s="4" t="s">
        <v>46</v>
      </c>
      <c r="F42" s="4">
        <v>2</v>
      </c>
      <c r="G42" s="4">
        <v>2</v>
      </c>
      <c r="H42" s="1">
        <v>1.5</v>
      </c>
      <c r="I42" s="3"/>
      <c r="J42" s="3"/>
      <c r="P42" s="3"/>
      <c r="Q42" s="3"/>
      <c r="W42" s="3"/>
      <c r="X42" s="3"/>
      <c r="AC42" s="18"/>
    </row>
    <row r="43" spans="1:29" ht="14" x14ac:dyDescent="0.15">
      <c r="A43" s="226"/>
      <c r="D43" s="47" t="s">
        <v>167</v>
      </c>
      <c r="E43" s="4" t="s">
        <v>12</v>
      </c>
      <c r="F43" s="4">
        <v>2</v>
      </c>
      <c r="G43" s="4">
        <v>2</v>
      </c>
      <c r="H43" s="1">
        <v>4</v>
      </c>
      <c r="I43" s="3"/>
      <c r="J43" s="3"/>
      <c r="P43" s="3"/>
      <c r="Q43" s="3"/>
      <c r="W43" s="3"/>
      <c r="X43" s="3"/>
      <c r="AC43" s="18"/>
    </row>
    <row r="44" spans="1:29" x14ac:dyDescent="0.15">
      <c r="A44" s="226"/>
      <c r="D44" s="49"/>
      <c r="I44" s="3"/>
      <c r="J44" s="3"/>
      <c r="P44" s="3"/>
      <c r="Q44" s="3"/>
      <c r="W44" s="3"/>
      <c r="X44" s="3"/>
    </row>
    <row r="45" spans="1:29" ht="14.25" customHeight="1" x14ac:dyDescent="0.15">
      <c r="A45" s="226"/>
      <c r="B45" s="7">
        <v>8</v>
      </c>
      <c r="C45" s="231" t="s">
        <v>168</v>
      </c>
      <c r="D45" s="207"/>
      <c r="E45" s="207"/>
      <c r="F45" s="207"/>
      <c r="G45" s="207"/>
      <c r="H45" s="36"/>
      <c r="I45" s="3"/>
      <c r="J45" s="3"/>
      <c r="P45" s="3"/>
      <c r="Q45" s="3"/>
      <c r="W45" s="3"/>
      <c r="X45" s="3"/>
    </row>
    <row r="46" spans="1:29" ht="13" x14ac:dyDescent="0.15">
      <c r="A46" s="226"/>
      <c r="D46" s="13" t="s">
        <v>169</v>
      </c>
      <c r="E46" s="4" t="s">
        <v>46</v>
      </c>
      <c r="F46" s="4">
        <v>2</v>
      </c>
      <c r="G46" s="4">
        <v>2</v>
      </c>
      <c r="I46" s="3"/>
      <c r="J46" s="3"/>
      <c r="P46" s="3"/>
      <c r="Q46" s="3"/>
      <c r="W46" s="3"/>
      <c r="X46" s="3"/>
    </row>
    <row r="47" spans="1:29" ht="13" x14ac:dyDescent="0.15">
      <c r="A47" s="232"/>
      <c r="D47" s="13" t="s">
        <v>170</v>
      </c>
      <c r="E47" s="4" t="s">
        <v>46</v>
      </c>
      <c r="F47" s="4">
        <v>1</v>
      </c>
      <c r="G47" s="4">
        <v>1</v>
      </c>
      <c r="I47" s="3"/>
      <c r="J47" s="3"/>
      <c r="P47" s="3"/>
      <c r="Q47" s="3"/>
      <c r="W47" s="3"/>
      <c r="X47" s="3"/>
    </row>
    <row r="48" spans="1:29" ht="13" x14ac:dyDescent="0.15">
      <c r="A48" s="226"/>
      <c r="D48" s="13" t="s">
        <v>171</v>
      </c>
      <c r="E48" s="4" t="s">
        <v>46</v>
      </c>
      <c r="F48" s="4">
        <v>2</v>
      </c>
      <c r="G48" s="4">
        <v>2</v>
      </c>
      <c r="I48" s="3"/>
      <c r="J48" s="3"/>
      <c r="P48" s="3"/>
      <c r="Q48" s="3"/>
      <c r="W48" s="3"/>
      <c r="X48" s="3"/>
    </row>
    <row r="49" spans="1:24" x14ac:dyDescent="0.15">
      <c r="A49" s="227"/>
      <c r="B49" s="210" t="s">
        <v>25</v>
      </c>
      <c r="C49" s="210"/>
      <c r="D49" s="210"/>
      <c r="E49" s="16"/>
      <c r="F49" s="17">
        <v>13</v>
      </c>
      <c r="G49" s="17">
        <v>15</v>
      </c>
      <c r="H49" s="14"/>
      <c r="I49" s="208">
        <v>15</v>
      </c>
      <c r="J49" s="208"/>
      <c r="K49" s="208"/>
      <c r="L49" s="208"/>
      <c r="M49" s="208"/>
      <c r="N49" s="208"/>
      <c r="O49" s="208"/>
      <c r="P49" s="208"/>
      <c r="Q49" s="208"/>
      <c r="R49" s="208"/>
      <c r="S49" s="208"/>
      <c r="T49" s="208"/>
      <c r="U49" s="208"/>
      <c r="V49" s="208"/>
      <c r="W49" s="208"/>
      <c r="X49" s="3"/>
    </row>
    <row r="51" spans="1:24" ht="13.5" customHeight="1" x14ac:dyDescent="0.15">
      <c r="A51" s="226" t="s">
        <v>50</v>
      </c>
      <c r="B51" s="7">
        <v>9</v>
      </c>
      <c r="C51" s="209" t="s">
        <v>172</v>
      </c>
      <c r="D51" s="209"/>
      <c r="E51" s="209"/>
      <c r="F51" s="209"/>
      <c r="G51" s="209"/>
      <c r="I51" s="3"/>
      <c r="J51" s="3"/>
      <c r="P51" s="3"/>
      <c r="Q51" s="3"/>
      <c r="W51" s="3"/>
      <c r="X51" s="3"/>
    </row>
    <row r="52" spans="1:24" ht="13" x14ac:dyDescent="0.15">
      <c r="A52" s="226"/>
      <c r="D52" s="13" t="s">
        <v>173</v>
      </c>
      <c r="E52" s="4" t="s">
        <v>46</v>
      </c>
      <c r="F52" s="4">
        <v>2</v>
      </c>
      <c r="G52" s="4">
        <v>2</v>
      </c>
      <c r="I52" s="3"/>
      <c r="J52" s="3"/>
      <c r="P52" s="3"/>
      <c r="Q52" s="3"/>
      <c r="W52" s="3"/>
      <c r="X52" s="3"/>
    </row>
    <row r="53" spans="1:24" ht="13" x14ac:dyDescent="0.15">
      <c r="A53" s="226"/>
      <c r="D53" s="13" t="s">
        <v>174</v>
      </c>
      <c r="E53" s="4" t="s">
        <v>46</v>
      </c>
      <c r="F53" s="4">
        <v>1</v>
      </c>
      <c r="G53" s="4">
        <v>1</v>
      </c>
      <c r="I53" s="3"/>
      <c r="J53" s="3"/>
      <c r="P53" s="3"/>
      <c r="Q53" s="3"/>
      <c r="W53" s="3"/>
      <c r="X53" s="3"/>
    </row>
    <row r="54" spans="1:24" ht="13" x14ac:dyDescent="0.15">
      <c r="A54" s="226"/>
      <c r="D54" s="13" t="s">
        <v>175</v>
      </c>
      <c r="E54" s="4" t="s">
        <v>12</v>
      </c>
      <c r="F54" s="4">
        <v>2</v>
      </c>
      <c r="G54" s="4">
        <v>2</v>
      </c>
      <c r="I54" s="3"/>
      <c r="J54" s="3"/>
      <c r="P54" s="3"/>
      <c r="Q54" s="3"/>
      <c r="W54" s="3"/>
      <c r="X54" s="3"/>
    </row>
    <row r="55" spans="1:24" x14ac:dyDescent="0.15">
      <c r="A55" s="226"/>
      <c r="D55" s="13"/>
      <c r="I55" s="3"/>
      <c r="J55" s="3"/>
      <c r="P55" s="3"/>
      <c r="Q55" s="3"/>
      <c r="W55" s="3"/>
      <c r="X55" s="3"/>
    </row>
    <row r="56" spans="1:24" x14ac:dyDescent="0.15">
      <c r="A56" s="226"/>
      <c r="B56" s="7">
        <v>10</v>
      </c>
      <c r="C56" s="231" t="s">
        <v>176</v>
      </c>
      <c r="D56" s="231"/>
      <c r="E56" s="231"/>
      <c r="F56" s="231"/>
      <c r="G56" s="231"/>
      <c r="I56" s="3"/>
      <c r="J56" s="3"/>
      <c r="P56" s="3"/>
      <c r="Q56" s="3"/>
      <c r="W56" s="3"/>
      <c r="X56" s="3"/>
    </row>
    <row r="57" spans="1:24" ht="15" customHeight="1" x14ac:dyDescent="0.15">
      <c r="A57" s="226"/>
      <c r="B57" s="7"/>
      <c r="C57" s="231"/>
      <c r="D57" s="231"/>
      <c r="E57" s="231"/>
      <c r="F57" s="231"/>
      <c r="G57" s="231"/>
      <c r="I57" s="3"/>
      <c r="J57" s="3"/>
      <c r="P57" s="3"/>
      <c r="Q57" s="3"/>
      <c r="W57" s="3"/>
      <c r="X57" s="3"/>
    </row>
    <row r="58" spans="1:24" ht="13" x14ac:dyDescent="0.15">
      <c r="A58" s="226"/>
      <c r="D58" s="13" t="s">
        <v>177</v>
      </c>
      <c r="E58" s="4" t="s">
        <v>12</v>
      </c>
      <c r="F58" s="4">
        <v>2</v>
      </c>
      <c r="G58" s="4">
        <v>2</v>
      </c>
      <c r="I58" s="3"/>
      <c r="J58" s="3"/>
      <c r="P58" s="3"/>
      <c r="Q58" s="3"/>
      <c r="W58" s="3"/>
      <c r="X58" s="3"/>
    </row>
    <row r="59" spans="1:24" ht="13" x14ac:dyDescent="0.15">
      <c r="A59" s="226"/>
      <c r="D59" s="13" t="s">
        <v>178</v>
      </c>
      <c r="E59" s="4" t="s">
        <v>12</v>
      </c>
      <c r="F59" s="4">
        <v>1</v>
      </c>
      <c r="G59" s="4">
        <v>1</v>
      </c>
      <c r="I59" s="3"/>
      <c r="J59" s="3"/>
      <c r="P59" s="3"/>
      <c r="Q59" s="3"/>
      <c r="W59" s="3"/>
      <c r="X59" s="3"/>
    </row>
    <row r="60" spans="1:24" ht="13" x14ac:dyDescent="0.15">
      <c r="A60" s="226"/>
      <c r="D60" s="13" t="s">
        <v>179</v>
      </c>
      <c r="E60" s="4" t="s">
        <v>12</v>
      </c>
      <c r="F60" s="4">
        <v>1</v>
      </c>
      <c r="G60" s="4">
        <v>1</v>
      </c>
      <c r="I60" s="3"/>
      <c r="J60" s="3"/>
      <c r="P60" s="3"/>
      <c r="Q60" s="3"/>
      <c r="W60" s="3"/>
      <c r="X60" s="3"/>
    </row>
    <row r="61" spans="1:24" ht="13" x14ac:dyDescent="0.15">
      <c r="A61" s="226"/>
      <c r="D61" s="13" t="s">
        <v>180</v>
      </c>
      <c r="E61" s="4" t="s">
        <v>12</v>
      </c>
      <c r="F61" s="4">
        <v>1</v>
      </c>
      <c r="G61" s="4">
        <v>1</v>
      </c>
      <c r="I61" s="3"/>
      <c r="J61" s="3"/>
      <c r="P61" s="3"/>
      <c r="Q61" s="3"/>
      <c r="W61" s="3"/>
      <c r="X61" s="3"/>
    </row>
    <row r="62" spans="1:24" x14ac:dyDescent="0.15">
      <c r="A62" s="227"/>
      <c r="B62" s="210" t="s">
        <v>25</v>
      </c>
      <c r="C62" s="210"/>
      <c r="D62" s="210"/>
      <c r="E62" s="16"/>
      <c r="F62" s="17">
        <f>SUM(F52:F61)</f>
        <v>10</v>
      </c>
      <c r="G62" s="17">
        <f>SUM(G52:G61)</f>
        <v>10</v>
      </c>
      <c r="H62" s="14"/>
      <c r="I62" s="208">
        <v>10</v>
      </c>
      <c r="J62" s="208"/>
      <c r="K62" s="208"/>
      <c r="L62" s="208"/>
      <c r="M62" s="208"/>
      <c r="N62" s="208"/>
      <c r="O62" s="208"/>
      <c r="P62" s="208"/>
      <c r="Q62" s="208"/>
      <c r="R62" s="208"/>
      <c r="W62" s="3"/>
      <c r="X62" s="3"/>
    </row>
    <row r="63" spans="1:24" x14ac:dyDescent="0.15">
      <c r="I63" s="3"/>
      <c r="J63" s="3"/>
      <c r="P63" s="3"/>
      <c r="Q63" s="3"/>
      <c r="W63" s="3"/>
    </row>
    <row r="64" spans="1:24" x14ac:dyDescent="0.15">
      <c r="A64" s="226" t="s">
        <v>58</v>
      </c>
      <c r="B64" s="7">
        <v>11</v>
      </c>
      <c r="C64" s="207" t="s">
        <v>181</v>
      </c>
      <c r="D64" s="207"/>
      <c r="E64" s="207"/>
      <c r="F64" s="207"/>
      <c r="G64" s="207"/>
      <c r="I64" s="3"/>
      <c r="J64" s="3"/>
      <c r="P64" s="3"/>
      <c r="Q64" s="3"/>
      <c r="W64" s="3"/>
      <c r="X64" s="3"/>
    </row>
    <row r="65" spans="1:24" ht="13" x14ac:dyDescent="0.15">
      <c r="A65" s="226"/>
      <c r="D65" s="13" t="s">
        <v>181</v>
      </c>
      <c r="E65" s="4" t="s">
        <v>18</v>
      </c>
      <c r="F65" s="4">
        <v>2</v>
      </c>
      <c r="G65" s="4">
        <v>5</v>
      </c>
      <c r="I65" s="3"/>
      <c r="J65" s="3"/>
      <c r="P65" s="3"/>
      <c r="Q65" s="3"/>
      <c r="W65" s="3"/>
      <c r="X65" s="3"/>
    </row>
    <row r="66" spans="1:24" x14ac:dyDescent="0.15">
      <c r="A66" s="226"/>
      <c r="D66" s="13"/>
      <c r="I66" s="3"/>
      <c r="J66" s="3"/>
      <c r="P66" s="3"/>
      <c r="Q66" s="3"/>
      <c r="W66" s="3"/>
      <c r="X66" s="3"/>
    </row>
    <row r="67" spans="1:24" ht="13.5" customHeight="1" x14ac:dyDescent="0.15">
      <c r="A67" s="226"/>
      <c r="B67" s="7">
        <v>12</v>
      </c>
      <c r="C67" s="209" t="s">
        <v>182</v>
      </c>
      <c r="D67" s="209"/>
      <c r="E67" s="209"/>
      <c r="F67" s="209"/>
      <c r="G67" s="209"/>
      <c r="I67" s="3"/>
      <c r="J67" s="3"/>
      <c r="P67" s="3"/>
      <c r="Q67" s="3"/>
      <c r="W67" s="3"/>
      <c r="X67" s="3"/>
    </row>
    <row r="68" spans="1:24" ht="13" x14ac:dyDescent="0.15">
      <c r="A68" s="226"/>
      <c r="D68" s="19" t="s">
        <v>183</v>
      </c>
      <c r="E68" s="4" t="s">
        <v>12</v>
      </c>
      <c r="F68" s="4">
        <v>2</v>
      </c>
      <c r="G68" s="4">
        <v>2</v>
      </c>
      <c r="I68" s="3"/>
      <c r="J68" s="3"/>
      <c r="P68" s="3"/>
      <c r="Q68" s="3"/>
      <c r="W68" s="3"/>
      <c r="X68" s="3"/>
    </row>
    <row r="69" spans="1:24" ht="13" x14ac:dyDescent="0.15">
      <c r="A69" s="226"/>
      <c r="D69" s="13" t="s">
        <v>184</v>
      </c>
      <c r="E69" s="4" t="s">
        <v>12</v>
      </c>
      <c r="F69" s="4">
        <v>2</v>
      </c>
      <c r="G69" s="4">
        <v>3</v>
      </c>
      <c r="I69" s="3"/>
      <c r="J69" s="3"/>
      <c r="P69" s="3"/>
      <c r="Q69" s="3"/>
      <c r="W69" s="3"/>
      <c r="X69" s="3"/>
    </row>
    <row r="70" spans="1:24" x14ac:dyDescent="0.15">
      <c r="A70" s="227"/>
      <c r="B70" s="210" t="s">
        <v>25</v>
      </c>
      <c r="C70" s="210"/>
      <c r="D70" s="210"/>
      <c r="E70" s="16"/>
      <c r="F70" s="17">
        <f>SUM(F64:F69)</f>
        <v>6</v>
      </c>
      <c r="G70" s="17">
        <f>SUM(G64:G69)</f>
        <v>10</v>
      </c>
      <c r="H70" s="14"/>
      <c r="I70" s="208">
        <v>10</v>
      </c>
      <c r="J70" s="208"/>
      <c r="K70" s="208"/>
      <c r="L70" s="208"/>
      <c r="M70" s="208"/>
      <c r="N70" s="208"/>
      <c r="O70" s="208"/>
      <c r="P70" s="208"/>
      <c r="Q70" s="208"/>
      <c r="R70" s="208"/>
      <c r="W70" s="3"/>
      <c r="X70" s="3"/>
    </row>
    <row r="71" spans="1:24" x14ac:dyDescent="0.15">
      <c r="I71" s="3"/>
      <c r="J71" s="3"/>
      <c r="P71" s="3"/>
      <c r="Q71" s="3"/>
      <c r="W71" s="3"/>
    </row>
    <row r="72" spans="1:24" ht="15" customHeight="1" x14ac:dyDescent="0.15">
      <c r="A72" s="225" t="s">
        <v>62</v>
      </c>
      <c r="B72" s="7">
        <v>13</v>
      </c>
      <c r="C72" s="207" t="s">
        <v>185</v>
      </c>
      <c r="D72" s="207"/>
      <c r="E72" s="207"/>
      <c r="F72" s="207"/>
      <c r="G72" s="207"/>
      <c r="H72" s="6"/>
      <c r="I72" s="3"/>
      <c r="J72" s="3"/>
      <c r="P72" s="3"/>
      <c r="Q72" s="3"/>
      <c r="W72" s="3"/>
      <c r="X72" s="3"/>
    </row>
    <row r="73" spans="1:24" ht="13" x14ac:dyDescent="0.15">
      <c r="A73" s="226"/>
      <c r="D73" s="13" t="s">
        <v>186</v>
      </c>
      <c r="E73" s="4" t="s">
        <v>14</v>
      </c>
      <c r="F73" s="4">
        <v>1</v>
      </c>
      <c r="G73" s="4">
        <v>2</v>
      </c>
      <c r="I73" s="3"/>
      <c r="J73" s="3"/>
      <c r="P73" s="3"/>
      <c r="Q73" s="3"/>
      <c r="W73" s="3"/>
      <c r="X73" s="3"/>
    </row>
    <row r="74" spans="1:24" ht="13" x14ac:dyDescent="0.15">
      <c r="A74" s="226"/>
      <c r="D74" s="13" t="s">
        <v>187</v>
      </c>
      <c r="E74" s="4" t="s">
        <v>18</v>
      </c>
      <c r="F74" s="4">
        <v>1</v>
      </c>
      <c r="G74" s="4">
        <v>3</v>
      </c>
      <c r="I74" s="3"/>
      <c r="J74" s="3"/>
      <c r="P74" s="3"/>
      <c r="Q74" s="3"/>
      <c r="W74" s="3"/>
      <c r="X74" s="3"/>
    </row>
    <row r="75" spans="1:24" x14ac:dyDescent="0.15">
      <c r="A75" s="226"/>
      <c r="D75" s="15"/>
      <c r="I75" s="3"/>
      <c r="J75" s="3"/>
      <c r="P75" s="3"/>
      <c r="Q75" s="3"/>
      <c r="W75" s="3"/>
      <c r="X75" s="3"/>
    </row>
    <row r="76" spans="1:24" ht="13.5" customHeight="1" x14ac:dyDescent="0.15">
      <c r="A76" s="226"/>
      <c r="B76" s="7">
        <v>14</v>
      </c>
      <c r="C76" s="207" t="s">
        <v>188</v>
      </c>
      <c r="D76" s="207"/>
      <c r="E76" s="207"/>
      <c r="F76" s="207"/>
      <c r="G76" s="207"/>
      <c r="I76" s="3"/>
      <c r="J76" s="3"/>
      <c r="P76" s="3"/>
      <c r="Q76" s="3"/>
      <c r="W76" s="3"/>
      <c r="X76" s="3"/>
    </row>
    <row r="77" spans="1:24" ht="13" x14ac:dyDescent="0.15">
      <c r="A77" s="226"/>
      <c r="D77" s="13" t="s">
        <v>64</v>
      </c>
      <c r="E77" s="4" t="s">
        <v>65</v>
      </c>
      <c r="F77" s="4">
        <v>1</v>
      </c>
      <c r="G77" s="4">
        <v>5</v>
      </c>
      <c r="I77" s="3"/>
      <c r="J77" s="3"/>
      <c r="P77" s="3"/>
      <c r="Q77" s="3"/>
      <c r="W77" s="3"/>
      <c r="X77" s="3"/>
    </row>
    <row r="78" spans="1:24" x14ac:dyDescent="0.15">
      <c r="A78" s="227"/>
      <c r="B78" s="210" t="s">
        <v>25</v>
      </c>
      <c r="C78" s="210"/>
      <c r="D78" s="210"/>
      <c r="E78" s="16"/>
      <c r="F78" s="17">
        <f>SUM(F73:F77)</f>
        <v>3</v>
      </c>
      <c r="G78" s="17">
        <f>SUM(G73:G77)</f>
        <v>10</v>
      </c>
      <c r="H78" s="14"/>
      <c r="I78" s="208">
        <v>10</v>
      </c>
      <c r="J78" s="208"/>
      <c r="K78" s="208"/>
      <c r="L78" s="208"/>
      <c r="M78" s="208"/>
      <c r="N78" s="208"/>
      <c r="O78" s="208"/>
      <c r="P78" s="208"/>
      <c r="Q78" s="208"/>
      <c r="R78" s="208"/>
      <c r="W78" s="3"/>
      <c r="X78" s="3"/>
    </row>
    <row r="79" spans="1:24" x14ac:dyDescent="0.15">
      <c r="I79" s="3"/>
      <c r="J79" s="3"/>
      <c r="P79" s="3"/>
      <c r="Q79" s="3"/>
      <c r="W79" s="3"/>
    </row>
    <row r="80" spans="1:24" ht="14.25" customHeight="1" x14ac:dyDescent="0.15">
      <c r="A80" s="225" t="s">
        <v>66</v>
      </c>
      <c r="B80" s="7">
        <v>15</v>
      </c>
      <c r="C80" s="207" t="s">
        <v>189</v>
      </c>
      <c r="D80" s="207"/>
      <c r="E80" s="207"/>
      <c r="F80" s="207"/>
      <c r="G80" s="207"/>
      <c r="H80" s="6"/>
      <c r="I80" s="3"/>
      <c r="J80" s="3"/>
      <c r="P80" s="3"/>
      <c r="Q80" s="3"/>
      <c r="W80" s="3"/>
      <c r="X80" s="3"/>
    </row>
    <row r="81" spans="1:24" ht="13" x14ac:dyDescent="0.15">
      <c r="A81" s="226"/>
      <c r="D81" s="13" t="s">
        <v>190</v>
      </c>
      <c r="E81" s="4" t="s">
        <v>54</v>
      </c>
      <c r="F81" s="4">
        <v>2</v>
      </c>
      <c r="G81" s="4">
        <v>5</v>
      </c>
      <c r="I81" s="3"/>
      <c r="J81" s="3"/>
      <c r="P81" s="3"/>
      <c r="Q81" s="3"/>
      <c r="W81" s="3"/>
      <c r="X81" s="3"/>
    </row>
    <row r="82" spans="1:24" x14ac:dyDescent="0.15">
      <c r="A82" s="226"/>
      <c r="D82" s="15"/>
      <c r="I82" s="3"/>
      <c r="J82" s="3"/>
      <c r="P82" s="3"/>
      <c r="Q82" s="3"/>
      <c r="W82" s="3"/>
      <c r="X82" s="3"/>
    </row>
    <row r="83" spans="1:24" ht="11.25" customHeight="1" x14ac:dyDescent="0.15">
      <c r="A83" s="226"/>
      <c r="B83" s="7">
        <v>16</v>
      </c>
      <c r="C83" s="231" t="s">
        <v>191</v>
      </c>
      <c r="D83" s="231"/>
      <c r="E83" s="231"/>
      <c r="F83" s="231"/>
      <c r="G83" s="231"/>
      <c r="I83" s="3"/>
      <c r="J83" s="3"/>
      <c r="P83" s="3"/>
      <c r="Q83" s="3"/>
      <c r="W83" s="3"/>
      <c r="X83" s="3"/>
    </row>
    <row r="84" spans="1:24" ht="18" customHeight="1" x14ac:dyDescent="0.15">
      <c r="A84" s="226"/>
      <c r="B84" s="7"/>
      <c r="C84" s="231"/>
      <c r="D84" s="231"/>
      <c r="E84" s="231"/>
      <c r="F84" s="231"/>
      <c r="G84" s="231"/>
      <c r="I84" s="3"/>
      <c r="J84" s="3"/>
      <c r="P84" s="3"/>
      <c r="Q84" s="3"/>
      <c r="W84" s="3"/>
      <c r="X84" s="3"/>
    </row>
    <row r="85" spans="1:24" ht="26" x14ac:dyDescent="0.15">
      <c r="A85" s="226"/>
      <c r="D85" s="13" t="s">
        <v>192</v>
      </c>
      <c r="E85" s="4"/>
      <c r="F85" s="4"/>
      <c r="G85" s="4">
        <v>5</v>
      </c>
      <c r="I85" s="3"/>
      <c r="J85" s="3"/>
      <c r="P85" s="3"/>
      <c r="Q85" s="3"/>
      <c r="W85" s="3"/>
      <c r="X85" s="3"/>
    </row>
    <row r="86" spans="1:24" x14ac:dyDescent="0.15">
      <c r="A86" s="227"/>
      <c r="B86" s="210" t="s">
        <v>25</v>
      </c>
      <c r="C86" s="210"/>
      <c r="D86" s="210"/>
      <c r="E86" s="16"/>
      <c r="F86" s="17">
        <f>SUM(F81:F85)</f>
        <v>2</v>
      </c>
      <c r="G86" s="17">
        <f>SUM(G81:G85)</f>
        <v>10</v>
      </c>
      <c r="H86" s="14"/>
      <c r="I86" s="208">
        <v>10</v>
      </c>
      <c r="J86" s="208"/>
      <c r="K86" s="208"/>
      <c r="L86" s="208"/>
      <c r="M86" s="208"/>
      <c r="N86" s="208"/>
      <c r="O86" s="208"/>
      <c r="P86" s="208"/>
      <c r="Q86" s="208"/>
      <c r="R86" s="208"/>
      <c r="W86" s="3"/>
      <c r="X86" s="3"/>
    </row>
    <row r="87" spans="1:24" x14ac:dyDescent="0.15">
      <c r="I87" s="3"/>
      <c r="J87" s="3"/>
      <c r="P87" s="3"/>
      <c r="Q87" s="3"/>
      <c r="W87" s="3"/>
    </row>
    <row r="88" spans="1:24" x14ac:dyDescent="0.15">
      <c r="A88" s="10" t="s">
        <v>73</v>
      </c>
      <c r="B88" s="8"/>
      <c r="C88" s="8"/>
      <c r="D88" s="8"/>
      <c r="E88" s="9"/>
      <c r="F88" s="10">
        <f>F86+F78+F70+F62+F49+F37+F26+F15</f>
        <v>65</v>
      </c>
      <c r="G88" s="10">
        <f>G86+G78+G70+G62+G49+G37+G26+G15</f>
        <v>100</v>
      </c>
      <c r="H88" s="1">
        <v>35</v>
      </c>
      <c r="P88" s="3"/>
      <c r="Q88" s="3"/>
      <c r="W88" s="3"/>
    </row>
    <row r="94" spans="1:24" x14ac:dyDescent="0.15">
      <c r="D94" s="32"/>
    </row>
  </sheetData>
  <sheetProtection sheet="1" formatCells="0" formatColumns="0" formatRows="0" insertColumns="0" insertRows="0" insertHyperlinks="0" deleteColumns="0" deleteRows="0" sort="0" autoFilter="0" pivotTables="0"/>
  <customSheetViews>
    <customSheetView guid="{E32C0A78-47BE-3F4D-86CA-E355E15D0C91}" scale="96" showPageBreaks="1" hiddenColumns="1" view="pageLayout" topLeftCell="A67">
      <selection activeCell="C82" sqref="C82:G82"/>
      <pageMargins left="0" right="0" top="0" bottom="0" header="0" footer="0"/>
      <pageSetup paperSize="9" scale="60" fitToHeight="0" orientation="portrait"/>
      <headerFooter>
        <oddFooter>&amp;L9.12.2014&amp;CBachelorstudium Lehramt Sekundarstufe (Allgemeinbildung)&amp;R&amp;P</oddFooter>
      </headerFooter>
    </customSheetView>
    <customSheetView guid="{F201799B-8298-4C48-A381-E32FAC50EE1B}" scale="96" showPageBreaks="1" hiddenColumns="1" view="pageLayout" topLeftCell="A67">
      <selection activeCell="C82" sqref="C82:G82"/>
      <pageMargins left="0" right="0" top="0" bottom="0" header="0" footer="0"/>
      <pageSetup paperSize="9" scale="60" fitToHeight="0" orientation="portrait"/>
      <headerFooter>
        <oddFooter>&amp;L9.12.2014&amp;CBachelorstudium Lehramt Sekundarstufe (Allgemeinbildung)&amp;R&amp;P</oddFooter>
      </headerFooter>
    </customSheetView>
    <customSheetView guid="{BA571729-1168-4992-A9A2-5B9CE857AB1F}" scale="96" showPageBreaks="1" hiddenColumns="1" view="pageLayout" topLeftCell="A67">
      <selection activeCell="V43" sqref="V43"/>
      <pageMargins left="0" right="0" top="0" bottom="0" header="0" footer="0"/>
      <pageSetup paperSize="9" scale="60" fitToHeight="0" orientation="portrait" r:id="rId1"/>
      <headerFooter>
        <oddFooter>&amp;L9.12.2014&amp;CBachelorstudium Lehramt Sekundarstufe (Allgemeinbildung)&amp;R&amp;P</oddFooter>
      </headerFooter>
    </customSheetView>
  </customSheetViews>
  <mergeCells count="51">
    <mergeCell ref="A80:A86"/>
    <mergeCell ref="C80:G80"/>
    <mergeCell ref="B86:D86"/>
    <mergeCell ref="I86:R86"/>
    <mergeCell ref="C83:G84"/>
    <mergeCell ref="A64:A70"/>
    <mergeCell ref="C72:G72"/>
    <mergeCell ref="B70:D70"/>
    <mergeCell ref="I70:R70"/>
    <mergeCell ref="C51:G51"/>
    <mergeCell ref="A72:A78"/>
    <mergeCell ref="B78:D78"/>
    <mergeCell ref="I78:R78"/>
    <mergeCell ref="C76:G76"/>
    <mergeCell ref="C67:G67"/>
    <mergeCell ref="A51:A62"/>
    <mergeCell ref="C64:G64"/>
    <mergeCell ref="B62:D62"/>
    <mergeCell ref="I62:R62"/>
    <mergeCell ref="C56:G57"/>
    <mergeCell ref="A39:A49"/>
    <mergeCell ref="C39:G39"/>
    <mergeCell ref="C45:G45"/>
    <mergeCell ref="B49:D49"/>
    <mergeCell ref="I49:W49"/>
    <mergeCell ref="A17:A26"/>
    <mergeCell ref="C17:G17"/>
    <mergeCell ref="C22:G22"/>
    <mergeCell ref="B26:D26"/>
    <mergeCell ref="I26:W26"/>
    <mergeCell ref="A28:A37"/>
    <mergeCell ref="C28:G28"/>
    <mergeCell ref="C33:G33"/>
    <mergeCell ref="B37:D37"/>
    <mergeCell ref="I37:W37"/>
    <mergeCell ref="A6:A15"/>
    <mergeCell ref="C6:G6"/>
    <mergeCell ref="C11:G11"/>
    <mergeCell ref="B15:D15"/>
    <mergeCell ref="I15:W15"/>
    <mergeCell ref="A1:AB1"/>
    <mergeCell ref="A3:A4"/>
    <mergeCell ref="B3:D4"/>
    <mergeCell ref="E3:E4"/>
    <mergeCell ref="F3:F4"/>
    <mergeCell ref="G3:G4"/>
    <mergeCell ref="I3:AB3"/>
    <mergeCell ref="I4:M4"/>
    <mergeCell ref="N4:R4"/>
    <mergeCell ref="S4:W4"/>
    <mergeCell ref="X4:AB4"/>
  </mergeCells>
  <phoneticPr fontId="15" type="noConversion"/>
  <pageMargins left="0.7" right="0.7" top="0.78740157499999996" bottom="0.78740157499999996" header="0.3" footer="0.3"/>
  <pageSetup paperSize="9" scale="60" fitToHeight="0" orientation="portrait" r:id="rId2"/>
  <headerFooter>
    <oddFooter>&amp;L30.11.2020&amp;CBachelorstudium Lehramt Sekundarstufe (Allgemeinbildung)&amp;R&amp;P</odd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99"/>
  <sheetViews>
    <sheetView view="pageLayout" topLeftCell="A40"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193</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35" t="s">
        <v>9</v>
      </c>
      <c r="B6" s="7">
        <v>1</v>
      </c>
      <c r="C6" s="207" t="s">
        <v>194</v>
      </c>
      <c r="D6" s="207"/>
      <c r="E6" s="207"/>
      <c r="F6" s="207"/>
      <c r="G6" s="207"/>
      <c r="H6" s="6"/>
      <c r="I6" s="3"/>
      <c r="J6" s="3"/>
      <c r="P6" s="3"/>
      <c r="Q6" s="3"/>
      <c r="W6" s="3"/>
      <c r="X6" s="3"/>
    </row>
    <row r="7" spans="1:28" ht="13.5" customHeight="1" x14ac:dyDescent="0.15">
      <c r="A7" s="236"/>
      <c r="D7" s="13" t="s">
        <v>195</v>
      </c>
      <c r="E7" s="4" t="s">
        <v>14</v>
      </c>
      <c r="F7" s="4">
        <v>1</v>
      </c>
      <c r="G7" s="4">
        <v>1.5</v>
      </c>
      <c r="I7" s="3"/>
      <c r="J7" s="3"/>
      <c r="P7" s="3"/>
      <c r="Q7" s="3"/>
      <c r="W7" s="3"/>
      <c r="X7" s="3"/>
    </row>
    <row r="8" spans="1:28" ht="13.5" customHeight="1" x14ac:dyDescent="0.15">
      <c r="A8" s="236"/>
      <c r="D8" s="13" t="s">
        <v>196</v>
      </c>
      <c r="E8" s="4" t="s">
        <v>14</v>
      </c>
      <c r="F8" s="4">
        <v>1</v>
      </c>
      <c r="G8" s="4">
        <v>2</v>
      </c>
      <c r="I8" s="3"/>
      <c r="J8" s="3"/>
      <c r="P8" s="3"/>
      <c r="Q8" s="3"/>
      <c r="W8" s="3"/>
      <c r="X8" s="3"/>
    </row>
    <row r="9" spans="1:28" ht="13.5" customHeight="1" x14ac:dyDescent="0.15">
      <c r="A9" s="236"/>
      <c r="D9" s="14" t="s">
        <v>197</v>
      </c>
      <c r="E9" s="4" t="s">
        <v>14</v>
      </c>
      <c r="F9" s="4">
        <v>1</v>
      </c>
      <c r="G9" s="4">
        <v>1.5</v>
      </c>
      <c r="I9" s="3"/>
      <c r="J9" s="3"/>
      <c r="P9" s="3"/>
      <c r="Q9" s="3"/>
      <c r="W9" s="3"/>
      <c r="X9" s="3"/>
    </row>
    <row r="10" spans="1:28" x14ac:dyDescent="0.15">
      <c r="A10" s="236"/>
      <c r="D10" s="13"/>
      <c r="I10" s="3"/>
      <c r="J10" s="3"/>
      <c r="P10" s="3"/>
      <c r="Q10" s="3"/>
      <c r="W10" s="3"/>
      <c r="X10" s="3"/>
    </row>
    <row r="11" spans="1:28" x14ac:dyDescent="0.15">
      <c r="A11" s="236"/>
      <c r="B11" s="7">
        <v>2</v>
      </c>
      <c r="C11" s="207" t="s">
        <v>198</v>
      </c>
      <c r="D11" s="207"/>
      <c r="E11" s="207"/>
      <c r="F11" s="207"/>
      <c r="G11" s="207"/>
      <c r="I11" s="3"/>
      <c r="J11" s="3"/>
      <c r="P11" s="3"/>
      <c r="Q11" s="3"/>
      <c r="W11" s="3"/>
      <c r="X11" s="3"/>
    </row>
    <row r="12" spans="1:28" ht="14.25" customHeight="1" x14ac:dyDescent="0.15">
      <c r="A12" s="236"/>
      <c r="D12" s="13" t="s">
        <v>199</v>
      </c>
      <c r="E12" s="4" t="s">
        <v>14</v>
      </c>
      <c r="F12" s="4">
        <v>2</v>
      </c>
      <c r="G12" s="4">
        <v>2.5</v>
      </c>
      <c r="I12" s="3"/>
      <c r="J12" s="3"/>
      <c r="P12" s="3"/>
      <c r="Q12" s="3"/>
      <c r="W12" s="3"/>
      <c r="X12" s="3"/>
    </row>
    <row r="13" spans="1:28" x14ac:dyDescent="0.15">
      <c r="A13" s="236"/>
      <c r="D13" s="14" t="s">
        <v>200</v>
      </c>
      <c r="E13" s="4" t="s">
        <v>14</v>
      </c>
      <c r="F13" s="4">
        <v>2</v>
      </c>
      <c r="G13" s="4">
        <v>2.5</v>
      </c>
      <c r="I13" s="3"/>
      <c r="J13" s="3"/>
      <c r="P13" s="3"/>
      <c r="Q13" s="3"/>
      <c r="W13" s="3"/>
      <c r="X13" s="3"/>
    </row>
    <row r="14" spans="1:28" x14ac:dyDescent="0.15">
      <c r="A14" s="237"/>
      <c r="I14" s="3"/>
      <c r="J14" s="3"/>
      <c r="N14" s="3"/>
      <c r="O14" s="3"/>
      <c r="S14" s="3"/>
      <c r="T14" s="3"/>
      <c r="X14" s="3"/>
      <c r="Y14" s="3"/>
    </row>
    <row r="15" spans="1:28" x14ac:dyDescent="0.15">
      <c r="A15" s="237"/>
      <c r="B15" s="7">
        <v>3</v>
      </c>
      <c r="C15" s="207" t="s">
        <v>201</v>
      </c>
      <c r="D15" s="207"/>
      <c r="E15" s="207"/>
      <c r="F15" s="207"/>
      <c r="G15" s="207"/>
      <c r="H15" s="6"/>
      <c r="I15" s="3"/>
      <c r="J15" s="3"/>
      <c r="P15" s="3"/>
      <c r="Q15" s="3"/>
      <c r="W15" s="3"/>
      <c r="X15" s="3"/>
    </row>
    <row r="16" spans="1:28" ht="14.25" customHeight="1" x14ac:dyDescent="0.15">
      <c r="A16" s="237"/>
      <c r="B16" s="119"/>
      <c r="C16" s="119"/>
      <c r="D16" s="13" t="s">
        <v>202</v>
      </c>
      <c r="E16" s="4" t="s">
        <v>14</v>
      </c>
      <c r="F16" s="4">
        <v>3</v>
      </c>
      <c r="G16" s="4">
        <v>5</v>
      </c>
      <c r="I16" s="3"/>
      <c r="J16" s="3"/>
      <c r="P16" s="3"/>
      <c r="Q16" s="3"/>
      <c r="W16" s="3"/>
      <c r="X16" s="3"/>
    </row>
    <row r="17" spans="1:28" x14ac:dyDescent="0.15">
      <c r="A17" s="237"/>
      <c r="B17" s="238" t="s">
        <v>25</v>
      </c>
      <c r="C17" s="238"/>
      <c r="D17" s="238"/>
      <c r="E17" s="120"/>
      <c r="F17" s="17">
        <f>SUM(F7:F16)</f>
        <v>10</v>
      </c>
      <c r="G17" s="17">
        <f>SUM(G7:G16)</f>
        <v>15</v>
      </c>
      <c r="H17" s="14"/>
      <c r="I17" s="208">
        <v>15</v>
      </c>
      <c r="J17" s="208"/>
      <c r="K17" s="208"/>
      <c r="L17" s="208"/>
      <c r="M17" s="208"/>
      <c r="N17" s="208"/>
      <c r="O17" s="208"/>
      <c r="P17" s="208"/>
      <c r="Q17" s="208"/>
      <c r="R17" s="208"/>
      <c r="S17" s="208"/>
      <c r="T17" s="208"/>
      <c r="U17" s="208"/>
      <c r="V17" s="208"/>
      <c r="W17" s="208"/>
      <c r="X17" s="3"/>
      <c r="Y17" s="3"/>
    </row>
    <row r="18" spans="1:28" x14ac:dyDescent="0.15">
      <c r="A18" s="5"/>
      <c r="D18" s="15"/>
      <c r="I18" s="3"/>
      <c r="J18" s="3"/>
      <c r="P18" s="3"/>
      <c r="Q18" s="3"/>
      <c r="W18" s="3"/>
      <c r="X18" s="3"/>
    </row>
    <row r="19" spans="1:28" x14ac:dyDescent="0.15">
      <c r="A19" s="225" t="s">
        <v>26</v>
      </c>
      <c r="B19" s="7">
        <v>8</v>
      </c>
      <c r="C19" s="207" t="s">
        <v>203</v>
      </c>
      <c r="D19" s="207"/>
      <c r="E19" s="207"/>
      <c r="F19" s="207"/>
      <c r="G19" s="207"/>
      <c r="I19" s="3"/>
      <c r="J19" s="3"/>
      <c r="P19" s="3"/>
      <c r="Q19" s="3"/>
      <c r="W19" s="3"/>
      <c r="X19" s="3"/>
    </row>
    <row r="20" spans="1:28" ht="13" x14ac:dyDescent="0.15">
      <c r="A20" s="233"/>
      <c r="D20" s="13" t="s">
        <v>204</v>
      </c>
      <c r="E20" s="4" t="s">
        <v>14</v>
      </c>
      <c r="F20" s="4">
        <v>2</v>
      </c>
      <c r="G20" s="4">
        <v>2.5</v>
      </c>
      <c r="I20" s="3"/>
      <c r="J20" s="3"/>
      <c r="P20" s="3"/>
      <c r="Q20" s="3"/>
      <c r="W20" s="3"/>
      <c r="X20" s="3"/>
    </row>
    <row r="21" spans="1:28" ht="13" x14ac:dyDescent="0.15">
      <c r="A21" s="233"/>
      <c r="D21" s="13" t="s">
        <v>205</v>
      </c>
      <c r="E21" s="4" t="s">
        <v>46</v>
      </c>
      <c r="F21" s="4">
        <v>2</v>
      </c>
      <c r="G21" s="4">
        <v>2.5</v>
      </c>
      <c r="I21" s="3"/>
      <c r="J21" s="3"/>
      <c r="P21" s="3"/>
      <c r="Q21" s="3"/>
      <c r="W21" s="3"/>
      <c r="X21" s="3"/>
    </row>
    <row r="22" spans="1:28" x14ac:dyDescent="0.15">
      <c r="A22" s="233"/>
      <c r="D22" s="13"/>
      <c r="I22" s="3"/>
      <c r="J22" s="3"/>
      <c r="P22" s="3"/>
      <c r="Q22" s="3"/>
      <c r="W22" s="3"/>
      <c r="X22" s="3"/>
    </row>
    <row r="23" spans="1:28" x14ac:dyDescent="0.15">
      <c r="A23" s="233"/>
      <c r="B23" s="7">
        <v>16</v>
      </c>
      <c r="C23" s="207" t="s">
        <v>206</v>
      </c>
      <c r="D23" s="207"/>
      <c r="E23" s="207"/>
      <c r="F23" s="207"/>
      <c r="G23" s="207"/>
      <c r="I23" s="3"/>
      <c r="J23" s="3"/>
      <c r="P23" s="3"/>
      <c r="Q23" s="3"/>
      <c r="W23" s="3"/>
      <c r="X23" s="3"/>
    </row>
    <row r="24" spans="1:28" x14ac:dyDescent="0.15">
      <c r="A24" s="233"/>
      <c r="D24" s="1" t="s">
        <v>206</v>
      </c>
      <c r="E24" s="4" t="s">
        <v>82</v>
      </c>
      <c r="F24" s="4">
        <v>2</v>
      </c>
      <c r="G24" s="4">
        <v>2.5</v>
      </c>
      <c r="I24" s="3"/>
      <c r="J24" s="3"/>
      <c r="P24" s="3"/>
      <c r="Q24" s="3"/>
      <c r="W24" s="3"/>
      <c r="X24" s="3"/>
    </row>
    <row r="25" spans="1:28" x14ac:dyDescent="0.15">
      <c r="A25" s="234"/>
      <c r="B25" s="210" t="s">
        <v>25</v>
      </c>
      <c r="C25" s="210"/>
      <c r="D25" s="210"/>
      <c r="E25" s="16"/>
      <c r="F25" s="17">
        <f>SUM(F20:F24)</f>
        <v>6</v>
      </c>
      <c r="G25" s="17">
        <f>SUM(G20:G24)</f>
        <v>7.5</v>
      </c>
      <c r="H25" s="14"/>
      <c r="I25" s="208">
        <v>7.5</v>
      </c>
      <c r="J25" s="208"/>
      <c r="K25" s="208"/>
      <c r="L25" s="208"/>
      <c r="M25" s="208"/>
      <c r="N25" s="208"/>
      <c r="O25" s="208"/>
      <c r="P25" s="208"/>
      <c r="Q25" s="3"/>
      <c r="R25" s="3"/>
      <c r="S25" s="3"/>
      <c r="T25" s="3"/>
      <c r="U25" s="3"/>
      <c r="Y25" s="3"/>
      <c r="Z25" s="3"/>
      <c r="AA25" s="3"/>
      <c r="AB25" s="3"/>
    </row>
    <row r="26" spans="1:28" x14ac:dyDescent="0.15">
      <c r="I26" s="3"/>
      <c r="J26" s="3"/>
      <c r="P26" s="3"/>
      <c r="Q26" s="3"/>
      <c r="R26" s="3"/>
      <c r="S26" s="3"/>
      <c r="Y26" s="3"/>
      <c r="Z26" s="3"/>
      <c r="AA26" s="3"/>
      <c r="AB26" s="3"/>
    </row>
    <row r="27" spans="1:28" x14ac:dyDescent="0.15">
      <c r="A27" s="225" t="s">
        <v>31</v>
      </c>
      <c r="B27" s="7">
        <v>4</v>
      </c>
      <c r="C27" s="207" t="s">
        <v>207</v>
      </c>
      <c r="D27" s="207"/>
      <c r="E27" s="207"/>
      <c r="F27" s="207"/>
      <c r="G27" s="207"/>
      <c r="H27" s="6"/>
      <c r="I27" s="3"/>
      <c r="J27" s="3"/>
      <c r="P27" s="3"/>
      <c r="Q27" s="3"/>
      <c r="R27" s="3"/>
      <c r="S27" s="3"/>
      <c r="Y27" s="3"/>
      <c r="Z27" s="3"/>
      <c r="AA27" s="3"/>
      <c r="AB27" s="3"/>
    </row>
    <row r="28" spans="1:28" ht="13" x14ac:dyDescent="0.15">
      <c r="A28" s="226"/>
      <c r="D28" s="13" t="s">
        <v>208</v>
      </c>
      <c r="E28" s="4" t="s">
        <v>12</v>
      </c>
      <c r="F28" s="4">
        <v>2</v>
      </c>
      <c r="G28" s="4">
        <v>2.5</v>
      </c>
      <c r="I28" s="3"/>
      <c r="J28" s="3"/>
      <c r="P28" s="3"/>
      <c r="Q28" s="3"/>
      <c r="R28" s="3"/>
      <c r="S28" s="3"/>
      <c r="Y28" s="3"/>
      <c r="Z28" s="3"/>
      <c r="AA28" s="3"/>
      <c r="AB28" s="3"/>
    </row>
    <row r="29" spans="1:28" ht="13" x14ac:dyDescent="0.15">
      <c r="A29" s="226"/>
      <c r="D29" s="13" t="s">
        <v>209</v>
      </c>
      <c r="E29" s="4" t="s">
        <v>14</v>
      </c>
      <c r="F29" s="4">
        <v>2</v>
      </c>
      <c r="G29" s="4">
        <v>2.5</v>
      </c>
      <c r="I29" s="3"/>
      <c r="J29" s="3"/>
      <c r="P29" s="3"/>
      <c r="Q29" s="3"/>
      <c r="R29" s="3"/>
      <c r="S29" s="3"/>
      <c r="Y29" s="3"/>
      <c r="Z29" s="3"/>
      <c r="AA29" s="3"/>
      <c r="AB29" s="3"/>
    </row>
    <row r="30" spans="1:28" x14ac:dyDescent="0.15">
      <c r="A30" s="226"/>
      <c r="D30" s="15"/>
      <c r="I30" s="3"/>
      <c r="J30" s="3"/>
      <c r="P30" s="3"/>
      <c r="Q30" s="3"/>
      <c r="W30" s="3"/>
      <c r="X30" s="3"/>
    </row>
    <row r="31" spans="1:28" x14ac:dyDescent="0.15">
      <c r="A31" s="226"/>
      <c r="B31" s="7">
        <v>9</v>
      </c>
      <c r="C31" s="207" t="s">
        <v>210</v>
      </c>
      <c r="D31" s="207"/>
      <c r="E31" s="207"/>
      <c r="F31" s="207"/>
      <c r="G31" s="207"/>
      <c r="I31" s="3"/>
      <c r="J31" s="3"/>
      <c r="P31" s="3"/>
      <c r="Q31" s="3"/>
      <c r="W31" s="3"/>
      <c r="X31" s="3"/>
    </row>
    <row r="32" spans="1:28" ht="13" x14ac:dyDescent="0.15">
      <c r="A32" s="226"/>
      <c r="D32" s="13" t="s">
        <v>211</v>
      </c>
      <c r="E32" s="4" t="s">
        <v>14</v>
      </c>
      <c r="F32" s="4">
        <v>2</v>
      </c>
      <c r="G32" s="4">
        <v>3.5</v>
      </c>
      <c r="I32" s="3"/>
      <c r="J32" s="3"/>
      <c r="P32" s="3"/>
      <c r="Q32" s="3"/>
      <c r="W32" s="3"/>
      <c r="X32" s="3"/>
    </row>
    <row r="33" spans="1:29" ht="13" x14ac:dyDescent="0.15">
      <c r="A33" s="226"/>
      <c r="D33" s="13" t="s">
        <v>212</v>
      </c>
      <c r="E33" s="4" t="s">
        <v>14</v>
      </c>
      <c r="F33" s="4">
        <v>1</v>
      </c>
      <c r="G33" s="4">
        <v>1.5</v>
      </c>
      <c r="I33" s="3"/>
      <c r="J33" s="3"/>
      <c r="P33" s="3"/>
      <c r="Q33" s="3"/>
      <c r="W33" s="3"/>
      <c r="X33" s="3"/>
    </row>
    <row r="34" spans="1:29" x14ac:dyDescent="0.15">
      <c r="A34" s="226"/>
      <c r="P34" s="3"/>
      <c r="Q34" s="3"/>
      <c r="W34" s="3"/>
      <c r="X34" s="3"/>
    </row>
    <row r="35" spans="1:29" x14ac:dyDescent="0.15">
      <c r="A35" s="226"/>
      <c r="B35" s="7">
        <v>15</v>
      </c>
      <c r="C35" s="207" t="s">
        <v>213</v>
      </c>
      <c r="D35" s="207"/>
      <c r="E35" s="207"/>
      <c r="F35" s="207"/>
      <c r="G35" s="207"/>
      <c r="I35" s="3"/>
      <c r="J35" s="3"/>
      <c r="P35" s="3"/>
      <c r="Q35" s="3"/>
      <c r="W35" s="3"/>
      <c r="X35" s="3"/>
    </row>
    <row r="36" spans="1:29" x14ac:dyDescent="0.15">
      <c r="A36" s="226"/>
      <c r="D36" s="1" t="s">
        <v>214</v>
      </c>
      <c r="E36" s="4" t="s">
        <v>14</v>
      </c>
      <c r="F36" s="4">
        <v>1</v>
      </c>
      <c r="G36" s="4">
        <v>1</v>
      </c>
      <c r="J36" s="3"/>
      <c r="K36" s="3"/>
      <c r="Q36" s="3"/>
      <c r="S36" s="3"/>
      <c r="T36" s="3"/>
    </row>
    <row r="37" spans="1:29" x14ac:dyDescent="0.15">
      <c r="A37" s="226"/>
      <c r="D37" s="1" t="s">
        <v>215</v>
      </c>
      <c r="E37" s="4" t="s">
        <v>54</v>
      </c>
      <c r="F37" s="4">
        <v>1</v>
      </c>
      <c r="G37" s="4">
        <v>1.5</v>
      </c>
      <c r="J37" s="3"/>
      <c r="K37" s="3"/>
      <c r="Q37" s="3"/>
      <c r="S37" s="3"/>
      <c r="T37" s="3"/>
    </row>
    <row r="38" spans="1:29" x14ac:dyDescent="0.15">
      <c r="A38" s="227"/>
      <c r="B38" s="210" t="s">
        <v>25</v>
      </c>
      <c r="C38" s="210"/>
      <c r="D38" s="210"/>
      <c r="E38" s="16"/>
      <c r="F38" s="17">
        <f>SUM(F28:F37)</f>
        <v>9</v>
      </c>
      <c r="G38" s="17">
        <f>SUM(G27:G37)</f>
        <v>12.5</v>
      </c>
      <c r="H38" s="14"/>
      <c r="I38" s="208">
        <v>12.5</v>
      </c>
      <c r="J38" s="208"/>
      <c r="K38" s="208"/>
      <c r="L38" s="208"/>
      <c r="M38" s="208"/>
      <c r="N38" s="208"/>
      <c r="O38" s="208"/>
      <c r="P38" s="208"/>
      <c r="Q38" s="208"/>
      <c r="R38" s="208"/>
      <c r="S38" s="208"/>
      <c r="T38" s="208"/>
      <c r="U38" s="208"/>
    </row>
    <row r="39" spans="1:29" x14ac:dyDescent="0.15">
      <c r="J39" s="3"/>
      <c r="K39" s="3"/>
      <c r="Q39" s="3"/>
      <c r="S39" s="3"/>
      <c r="T39" s="3"/>
    </row>
    <row r="40" spans="1:29" ht="14" x14ac:dyDescent="0.15">
      <c r="A40" s="225" t="s">
        <v>41</v>
      </c>
      <c r="B40" s="7">
        <v>5</v>
      </c>
      <c r="C40" s="207" t="s">
        <v>216</v>
      </c>
      <c r="D40" s="207"/>
      <c r="E40" s="207"/>
      <c r="F40" s="207"/>
      <c r="G40" s="207"/>
      <c r="H40" s="6"/>
      <c r="I40" s="3"/>
      <c r="J40" s="3"/>
      <c r="P40" s="3"/>
      <c r="Q40" s="3"/>
      <c r="W40" s="3"/>
      <c r="X40" s="3"/>
      <c r="AC40" s="18"/>
    </row>
    <row r="41" spans="1:29" ht="14" x14ac:dyDescent="0.15">
      <c r="A41" s="226"/>
      <c r="D41" s="13" t="s">
        <v>217</v>
      </c>
      <c r="E41" s="4" t="s">
        <v>14</v>
      </c>
      <c r="F41" s="4">
        <v>1</v>
      </c>
      <c r="G41" s="4">
        <v>1.5</v>
      </c>
      <c r="I41" s="3"/>
      <c r="J41" s="3"/>
      <c r="P41" s="3"/>
      <c r="Q41" s="3"/>
      <c r="W41" s="3"/>
      <c r="X41" s="3"/>
      <c r="AC41" s="18"/>
    </row>
    <row r="42" spans="1:29" ht="14" x14ac:dyDescent="0.15">
      <c r="A42" s="226"/>
      <c r="D42" s="13" t="s">
        <v>218</v>
      </c>
      <c r="E42" s="4" t="s">
        <v>82</v>
      </c>
      <c r="F42" s="4">
        <v>2</v>
      </c>
      <c r="G42" s="4">
        <v>2</v>
      </c>
      <c r="I42" s="3"/>
      <c r="J42" s="3"/>
      <c r="P42" s="3"/>
      <c r="Q42" s="3"/>
      <c r="W42" s="3"/>
      <c r="X42" s="3"/>
      <c r="AC42" s="18"/>
    </row>
    <row r="43" spans="1:29" ht="14" x14ac:dyDescent="0.15">
      <c r="A43" s="226"/>
      <c r="D43" s="13" t="s">
        <v>219</v>
      </c>
      <c r="E43" s="4" t="s">
        <v>14</v>
      </c>
      <c r="F43" s="4">
        <v>1</v>
      </c>
      <c r="G43" s="4">
        <v>1.5</v>
      </c>
      <c r="I43" s="3"/>
      <c r="J43" s="3"/>
      <c r="P43" s="3"/>
      <c r="Q43" s="3"/>
      <c r="W43" s="3"/>
      <c r="X43" s="3"/>
      <c r="AC43" s="18"/>
    </row>
    <row r="44" spans="1:29" x14ac:dyDescent="0.15">
      <c r="A44" s="226"/>
      <c r="D44" s="15"/>
      <c r="I44" s="3"/>
      <c r="J44" s="3"/>
      <c r="P44" s="3"/>
      <c r="Q44" s="3"/>
      <c r="W44" s="3"/>
      <c r="X44" s="3"/>
    </row>
    <row r="45" spans="1:29" x14ac:dyDescent="0.15">
      <c r="A45" s="226"/>
      <c r="B45" s="7">
        <v>12</v>
      </c>
      <c r="C45" s="231" t="s">
        <v>220</v>
      </c>
      <c r="D45" s="207"/>
      <c r="E45" s="207"/>
      <c r="F45" s="207"/>
      <c r="G45" s="207"/>
      <c r="I45" s="3"/>
      <c r="J45" s="3"/>
      <c r="P45" s="3"/>
      <c r="Q45" s="3"/>
      <c r="W45" s="3"/>
      <c r="X45" s="3"/>
    </row>
    <row r="46" spans="1:29" ht="13" x14ac:dyDescent="0.15">
      <c r="A46" s="226"/>
      <c r="D46" s="13" t="s">
        <v>221</v>
      </c>
      <c r="E46" s="4" t="s">
        <v>14</v>
      </c>
      <c r="F46" s="4">
        <v>2</v>
      </c>
      <c r="G46" s="4">
        <v>4</v>
      </c>
      <c r="H46" s="36"/>
      <c r="I46" s="3"/>
      <c r="J46" s="3"/>
      <c r="P46" s="3"/>
      <c r="Q46" s="3"/>
      <c r="W46" s="3"/>
      <c r="X46" s="3"/>
    </row>
    <row r="47" spans="1:29" ht="13" x14ac:dyDescent="0.15">
      <c r="A47" s="226"/>
      <c r="D47" s="13" t="s">
        <v>222</v>
      </c>
      <c r="E47" s="4" t="s">
        <v>14</v>
      </c>
      <c r="F47" s="4">
        <v>1</v>
      </c>
      <c r="G47" s="4">
        <v>1</v>
      </c>
      <c r="I47" s="3"/>
      <c r="J47" s="3"/>
      <c r="P47" s="3"/>
      <c r="Q47" s="3"/>
      <c r="W47" s="3"/>
      <c r="X47" s="3"/>
    </row>
    <row r="48" spans="1:29" ht="13" x14ac:dyDescent="0.15">
      <c r="A48" s="232"/>
      <c r="D48" s="13" t="s">
        <v>223</v>
      </c>
      <c r="E48" s="4" t="s">
        <v>14</v>
      </c>
      <c r="F48" s="4">
        <v>1</v>
      </c>
      <c r="G48" s="4">
        <v>1</v>
      </c>
      <c r="I48" s="3"/>
      <c r="J48" s="3"/>
      <c r="P48" s="3"/>
      <c r="Q48" s="3"/>
      <c r="W48" s="3"/>
      <c r="X48" s="3"/>
    </row>
    <row r="49" spans="1:25" ht="13" x14ac:dyDescent="0.15">
      <c r="A49" s="226"/>
      <c r="D49" s="13" t="s">
        <v>224</v>
      </c>
      <c r="E49" s="4" t="s">
        <v>14</v>
      </c>
      <c r="F49" s="4">
        <v>1</v>
      </c>
      <c r="G49" s="4">
        <v>1.5</v>
      </c>
      <c r="M49" s="3"/>
      <c r="N49" s="3"/>
      <c r="S49" s="3"/>
      <c r="T49" s="3"/>
      <c r="Y49" s="3"/>
    </row>
    <row r="50" spans="1:25" x14ac:dyDescent="0.15">
      <c r="A50" s="227"/>
      <c r="B50" s="210" t="s">
        <v>25</v>
      </c>
      <c r="C50" s="210"/>
      <c r="D50" s="210"/>
      <c r="E50" s="16"/>
      <c r="F50" s="17">
        <f>SUM(F41:F49)</f>
        <v>9</v>
      </c>
      <c r="G50" s="17">
        <f>SUM(G41:G49)</f>
        <v>12.5</v>
      </c>
      <c r="H50" s="14"/>
      <c r="I50" s="208">
        <v>12.5</v>
      </c>
      <c r="J50" s="208"/>
      <c r="K50" s="208"/>
      <c r="L50" s="208"/>
      <c r="M50" s="208"/>
      <c r="N50" s="208"/>
      <c r="O50" s="208"/>
      <c r="P50" s="208"/>
      <c r="Q50" s="208"/>
      <c r="R50" s="208"/>
      <c r="S50" s="208"/>
      <c r="T50" s="208"/>
      <c r="U50" s="208"/>
      <c r="Y50" s="3"/>
    </row>
    <row r="51" spans="1:25" x14ac:dyDescent="0.15">
      <c r="M51" s="3"/>
      <c r="N51" s="3"/>
      <c r="S51" s="3"/>
      <c r="T51" s="3"/>
      <c r="Y51" s="3"/>
    </row>
    <row r="52" spans="1:25" x14ac:dyDescent="0.15">
      <c r="A52" s="225" t="s">
        <v>50</v>
      </c>
      <c r="B52" s="7">
        <v>6</v>
      </c>
      <c r="C52" s="207" t="s">
        <v>225</v>
      </c>
      <c r="D52" s="207"/>
      <c r="E52" s="207"/>
      <c r="F52" s="207"/>
      <c r="G52" s="207"/>
      <c r="H52" s="6"/>
      <c r="M52" s="3"/>
      <c r="N52" s="3"/>
      <c r="S52" s="3"/>
      <c r="T52" s="3"/>
      <c r="Y52" s="3"/>
    </row>
    <row r="53" spans="1:25" ht="13" x14ac:dyDescent="0.15">
      <c r="A53" s="226"/>
      <c r="D53" s="19" t="s">
        <v>226</v>
      </c>
      <c r="E53" s="4" t="s">
        <v>14</v>
      </c>
      <c r="F53" s="4">
        <v>2</v>
      </c>
      <c r="G53" s="4">
        <v>3</v>
      </c>
      <c r="M53" s="3"/>
      <c r="N53" s="3"/>
      <c r="S53" s="3"/>
      <c r="T53" s="3"/>
      <c r="Y53" s="3"/>
    </row>
    <row r="54" spans="1:25" ht="13" x14ac:dyDescent="0.15">
      <c r="A54" s="226"/>
      <c r="D54" s="13" t="s">
        <v>227</v>
      </c>
      <c r="E54" s="4" t="s">
        <v>14</v>
      </c>
      <c r="F54" s="4">
        <v>1</v>
      </c>
      <c r="G54" s="4">
        <v>2</v>
      </c>
      <c r="M54" s="3"/>
      <c r="N54" s="3"/>
      <c r="S54" s="3"/>
      <c r="T54" s="3"/>
      <c r="Y54" s="3"/>
    </row>
    <row r="55" spans="1:25" x14ac:dyDescent="0.15">
      <c r="A55" s="226"/>
      <c r="D55" s="15"/>
      <c r="M55" s="3"/>
      <c r="N55" s="3"/>
      <c r="S55" s="3"/>
      <c r="T55" s="3"/>
      <c r="Y55" s="3"/>
    </row>
    <row r="56" spans="1:25" x14ac:dyDescent="0.15">
      <c r="A56" s="226"/>
      <c r="B56" s="7">
        <v>10</v>
      </c>
      <c r="C56" s="207" t="s">
        <v>228</v>
      </c>
      <c r="D56" s="207"/>
      <c r="E56" s="207"/>
      <c r="F56" s="207"/>
      <c r="G56" s="207"/>
      <c r="M56" s="3"/>
      <c r="N56" s="3"/>
      <c r="S56" s="3"/>
      <c r="T56" s="3"/>
      <c r="Y56" s="3"/>
    </row>
    <row r="57" spans="1:25" ht="13" x14ac:dyDescent="0.15">
      <c r="A57" s="226"/>
      <c r="D57" s="13" t="s">
        <v>229</v>
      </c>
      <c r="E57" s="4" t="s">
        <v>14</v>
      </c>
      <c r="F57" s="4">
        <v>2</v>
      </c>
      <c r="G57" s="4">
        <v>3</v>
      </c>
      <c r="M57" s="3"/>
      <c r="N57" s="3"/>
      <c r="S57" s="3"/>
      <c r="T57" s="3"/>
      <c r="Y57" s="3"/>
    </row>
    <row r="58" spans="1:25" ht="13" x14ac:dyDescent="0.15">
      <c r="A58" s="226"/>
      <c r="D58" s="13" t="s">
        <v>230</v>
      </c>
      <c r="E58" s="4" t="s">
        <v>14</v>
      </c>
      <c r="F58" s="4">
        <v>1</v>
      </c>
      <c r="G58" s="4">
        <v>2</v>
      </c>
      <c r="M58" s="3"/>
      <c r="N58" s="3"/>
      <c r="S58" s="3"/>
      <c r="T58" s="3"/>
      <c r="Y58" s="3"/>
    </row>
    <row r="59" spans="1:25" x14ac:dyDescent="0.15">
      <c r="A59" s="227"/>
      <c r="B59" s="210" t="s">
        <v>25</v>
      </c>
      <c r="C59" s="210"/>
      <c r="D59" s="210"/>
      <c r="E59" s="16"/>
      <c r="F59" s="17">
        <f>SUM(F53:F58)</f>
        <v>6</v>
      </c>
      <c r="G59" s="17">
        <f>SUM(G53:G58)</f>
        <v>10</v>
      </c>
      <c r="H59" s="14"/>
      <c r="I59" s="208">
        <v>10</v>
      </c>
      <c r="J59" s="208"/>
      <c r="K59" s="208"/>
      <c r="L59" s="208"/>
      <c r="M59" s="208"/>
      <c r="N59" s="208"/>
      <c r="O59" s="208"/>
      <c r="P59" s="208"/>
      <c r="Q59" s="208"/>
      <c r="R59" s="208"/>
      <c r="S59" s="3"/>
      <c r="T59" s="3"/>
      <c r="Y59" s="3"/>
    </row>
    <row r="60" spans="1:25" x14ac:dyDescent="0.15">
      <c r="M60" s="3"/>
      <c r="N60" s="3"/>
      <c r="S60" s="3"/>
      <c r="T60" s="3"/>
      <c r="Y60" s="3"/>
    </row>
    <row r="61" spans="1:25" x14ac:dyDescent="0.15">
      <c r="A61" s="225" t="s">
        <v>58</v>
      </c>
      <c r="B61" s="7">
        <v>11</v>
      </c>
      <c r="C61" s="207" t="s">
        <v>231</v>
      </c>
      <c r="D61" s="207"/>
      <c r="E61" s="207"/>
      <c r="F61" s="207"/>
      <c r="G61" s="207"/>
      <c r="H61" s="6"/>
      <c r="M61" s="3"/>
      <c r="N61" s="3"/>
      <c r="S61" s="3"/>
      <c r="T61" s="3"/>
      <c r="Y61" s="3"/>
    </row>
    <row r="62" spans="1:25" ht="13" x14ac:dyDescent="0.15">
      <c r="A62" s="226"/>
      <c r="D62" s="13" t="s">
        <v>232</v>
      </c>
      <c r="E62" s="4" t="s">
        <v>233</v>
      </c>
      <c r="F62" s="4">
        <v>3</v>
      </c>
      <c r="G62" s="4">
        <v>4</v>
      </c>
      <c r="M62" s="3"/>
      <c r="N62" s="3"/>
      <c r="S62" s="3"/>
      <c r="T62" s="3"/>
      <c r="Y62" s="3"/>
    </row>
    <row r="63" spans="1:25" ht="13" x14ac:dyDescent="0.15">
      <c r="A63" s="226"/>
      <c r="D63" s="13" t="s">
        <v>234</v>
      </c>
      <c r="E63" s="4" t="s">
        <v>14</v>
      </c>
      <c r="F63" s="4">
        <v>1</v>
      </c>
      <c r="G63" s="4">
        <v>1</v>
      </c>
      <c r="M63" s="3"/>
      <c r="N63" s="3"/>
      <c r="S63" s="3"/>
      <c r="T63" s="3"/>
      <c r="Y63" s="3"/>
    </row>
    <row r="64" spans="1:25" x14ac:dyDescent="0.15">
      <c r="A64" s="226"/>
      <c r="D64" s="15"/>
      <c r="I64" s="3"/>
      <c r="J64" s="3"/>
      <c r="P64" s="3"/>
      <c r="Q64" s="3"/>
      <c r="W64" s="3"/>
      <c r="X64" s="3"/>
    </row>
    <row r="65" spans="1:26" ht="14.25" customHeight="1" x14ac:dyDescent="0.15">
      <c r="A65" s="226"/>
      <c r="B65" s="7">
        <v>13</v>
      </c>
      <c r="C65" s="207" t="s">
        <v>235</v>
      </c>
      <c r="D65" s="207"/>
      <c r="E65" s="207"/>
      <c r="F65" s="207"/>
      <c r="G65" s="207"/>
      <c r="I65" s="3"/>
      <c r="J65" s="3"/>
      <c r="P65" s="3"/>
      <c r="Q65" s="3"/>
      <c r="W65" s="3"/>
      <c r="X65" s="3"/>
    </row>
    <row r="66" spans="1:26" ht="13" x14ac:dyDescent="0.15">
      <c r="A66" s="226"/>
      <c r="D66" s="13" t="s">
        <v>236</v>
      </c>
      <c r="E66" s="4" t="s">
        <v>14</v>
      </c>
      <c r="F66" s="4">
        <v>1</v>
      </c>
      <c r="G66" s="4">
        <v>2</v>
      </c>
      <c r="I66" s="3"/>
      <c r="J66" s="3"/>
      <c r="P66" s="3"/>
      <c r="Q66" s="3"/>
      <c r="W66" s="3"/>
      <c r="X66" s="3"/>
    </row>
    <row r="67" spans="1:26" ht="13" x14ac:dyDescent="0.15">
      <c r="A67" s="226"/>
      <c r="D67" s="13" t="s">
        <v>237</v>
      </c>
      <c r="E67" s="4" t="s">
        <v>46</v>
      </c>
      <c r="F67" s="4">
        <v>2</v>
      </c>
      <c r="G67" s="4">
        <v>2.5</v>
      </c>
      <c r="I67" s="3"/>
      <c r="J67" s="3"/>
      <c r="P67" s="3"/>
      <c r="Q67" s="3"/>
      <c r="W67" s="3"/>
      <c r="X67" s="3"/>
    </row>
    <row r="68" spans="1:26" ht="13" x14ac:dyDescent="0.15">
      <c r="A68" s="226"/>
      <c r="D68" s="13" t="s">
        <v>238</v>
      </c>
      <c r="E68" s="4" t="s">
        <v>14</v>
      </c>
      <c r="F68" s="4">
        <v>1</v>
      </c>
      <c r="G68" s="4">
        <v>1.5</v>
      </c>
      <c r="I68" s="3"/>
      <c r="J68" s="3"/>
      <c r="P68" s="3"/>
      <c r="Q68" s="3"/>
      <c r="W68" s="3"/>
      <c r="X68" s="3"/>
    </row>
    <row r="69" spans="1:26" ht="13" x14ac:dyDescent="0.15">
      <c r="A69" s="226"/>
      <c r="D69" s="13" t="s">
        <v>239</v>
      </c>
      <c r="E69" s="4" t="s">
        <v>14</v>
      </c>
      <c r="F69" s="4">
        <v>1</v>
      </c>
      <c r="G69" s="4">
        <v>1.5</v>
      </c>
      <c r="I69" s="3"/>
      <c r="J69" s="3"/>
      <c r="P69" s="3"/>
      <c r="Q69" s="3"/>
      <c r="W69" s="3"/>
      <c r="X69" s="3"/>
    </row>
    <row r="70" spans="1:26" x14ac:dyDescent="0.15">
      <c r="A70" s="226"/>
      <c r="D70" s="13"/>
      <c r="E70" s="13"/>
      <c r="F70" s="13"/>
      <c r="G70" s="13"/>
      <c r="I70" s="3"/>
      <c r="J70" s="3"/>
      <c r="P70" s="3"/>
      <c r="Q70" s="3"/>
      <c r="W70" s="3"/>
      <c r="X70" s="3"/>
    </row>
    <row r="71" spans="1:26" ht="13.5" customHeight="1" x14ac:dyDescent="0.15">
      <c r="A71" s="226"/>
      <c r="B71" s="7">
        <v>7</v>
      </c>
      <c r="C71" s="231" t="s">
        <v>240</v>
      </c>
      <c r="D71" s="207"/>
      <c r="E71" s="207"/>
      <c r="F71" s="207"/>
      <c r="G71" s="207"/>
      <c r="I71" s="3"/>
      <c r="J71" s="3"/>
      <c r="P71" s="3"/>
      <c r="Q71" s="3"/>
      <c r="W71" s="3"/>
      <c r="X71" s="3"/>
    </row>
    <row r="72" spans="1:26" ht="13" x14ac:dyDescent="0.15">
      <c r="A72" s="226"/>
      <c r="D72" s="13" t="s">
        <v>241</v>
      </c>
      <c r="E72" s="4" t="s">
        <v>12</v>
      </c>
      <c r="F72" s="4">
        <v>3</v>
      </c>
      <c r="G72" s="4">
        <v>4</v>
      </c>
      <c r="I72" s="3"/>
      <c r="J72" s="3"/>
      <c r="P72" s="3"/>
      <c r="Q72" s="3"/>
      <c r="W72" s="3"/>
      <c r="X72" s="3"/>
    </row>
    <row r="73" spans="1:26" ht="13" x14ac:dyDescent="0.15">
      <c r="A73" s="226"/>
      <c r="D73" s="13" t="s">
        <v>242</v>
      </c>
      <c r="E73" s="4" t="s">
        <v>14</v>
      </c>
      <c r="F73" s="4">
        <v>1</v>
      </c>
      <c r="G73" s="4">
        <v>1</v>
      </c>
      <c r="I73" s="3"/>
      <c r="J73" s="3"/>
      <c r="P73" s="3"/>
      <c r="Q73" s="3"/>
      <c r="W73" s="3"/>
      <c r="X73" s="3"/>
    </row>
    <row r="74" spans="1:26" x14ac:dyDescent="0.15">
      <c r="A74" s="227"/>
      <c r="B74" s="210" t="s">
        <v>25</v>
      </c>
      <c r="C74" s="210"/>
      <c r="D74" s="210"/>
      <c r="E74" s="16"/>
      <c r="F74" s="17">
        <v>13</v>
      </c>
      <c r="G74" s="17">
        <f>SUM(G62:G73)</f>
        <v>17.5</v>
      </c>
      <c r="H74" s="14"/>
      <c r="I74" s="208">
        <v>17.5</v>
      </c>
      <c r="J74" s="208"/>
      <c r="K74" s="208"/>
      <c r="L74" s="208"/>
      <c r="M74" s="208"/>
      <c r="N74" s="208"/>
      <c r="O74" s="208"/>
      <c r="P74" s="208"/>
      <c r="Q74" s="208"/>
      <c r="R74" s="208"/>
      <c r="S74" s="208"/>
      <c r="T74" s="208"/>
      <c r="U74" s="208"/>
      <c r="V74" s="208"/>
      <c r="W74" s="208"/>
      <c r="X74" s="208"/>
      <c r="Y74" s="208"/>
      <c r="Z74" s="208"/>
    </row>
    <row r="75" spans="1:26" x14ac:dyDescent="0.15">
      <c r="I75" s="3"/>
      <c r="J75" s="3"/>
      <c r="P75" s="3"/>
      <c r="Q75" s="3"/>
      <c r="W75" s="3"/>
    </row>
    <row r="76" spans="1:26" ht="14.25" customHeight="1" x14ac:dyDescent="0.15">
      <c r="A76" s="225" t="s">
        <v>62</v>
      </c>
      <c r="B76" s="7">
        <v>17</v>
      </c>
      <c r="C76" s="207" t="s">
        <v>243</v>
      </c>
      <c r="D76" s="207"/>
      <c r="E76" s="207"/>
      <c r="F76" s="207"/>
      <c r="G76" s="207"/>
      <c r="H76" s="6"/>
      <c r="M76" s="3"/>
      <c r="N76" s="3"/>
      <c r="S76" s="3"/>
      <c r="T76" s="3"/>
      <c r="Y76" s="3"/>
    </row>
    <row r="77" spans="1:26" ht="13" x14ac:dyDescent="0.15">
      <c r="A77" s="226"/>
      <c r="D77" s="13" t="s">
        <v>64</v>
      </c>
      <c r="E77" s="4" t="s">
        <v>65</v>
      </c>
      <c r="F77" s="4">
        <v>1</v>
      </c>
      <c r="G77" s="4">
        <v>5</v>
      </c>
      <c r="M77" s="3"/>
      <c r="N77" s="3"/>
      <c r="S77" s="3"/>
      <c r="T77" s="3"/>
      <c r="Y77" s="3"/>
    </row>
    <row r="78" spans="1:26" x14ac:dyDescent="0.15">
      <c r="A78" s="226"/>
      <c r="D78" s="15"/>
      <c r="I78" s="3"/>
      <c r="J78" s="3"/>
      <c r="P78" s="3"/>
      <c r="Q78" s="3"/>
      <c r="W78" s="3"/>
      <c r="X78" s="3"/>
    </row>
    <row r="79" spans="1:26" x14ac:dyDescent="0.15">
      <c r="A79" s="226"/>
      <c r="B79" s="7">
        <v>14</v>
      </c>
      <c r="C79" s="207" t="s">
        <v>244</v>
      </c>
      <c r="D79" s="207"/>
      <c r="E79" s="207"/>
      <c r="F79" s="207"/>
      <c r="G79" s="207"/>
      <c r="I79" s="3"/>
      <c r="J79" s="3"/>
      <c r="P79" s="3"/>
      <c r="Q79" s="3"/>
      <c r="W79" s="3"/>
      <c r="X79" s="3"/>
    </row>
    <row r="80" spans="1:26" ht="13" x14ac:dyDescent="0.15">
      <c r="A80" s="226"/>
      <c r="D80" s="13" t="s">
        <v>245</v>
      </c>
      <c r="E80" s="4" t="s">
        <v>14</v>
      </c>
      <c r="F80" s="4">
        <v>2</v>
      </c>
      <c r="G80" s="4">
        <v>2.5</v>
      </c>
      <c r="I80" s="3"/>
      <c r="J80" s="3"/>
      <c r="P80" s="3"/>
      <c r="Q80" s="3"/>
      <c r="W80" s="3"/>
      <c r="X80" s="3"/>
    </row>
    <row r="81" spans="1:24" ht="13" x14ac:dyDescent="0.15">
      <c r="A81" s="226"/>
      <c r="D81" s="13" t="s">
        <v>246</v>
      </c>
      <c r="E81" s="4" t="s">
        <v>54</v>
      </c>
      <c r="F81" s="4">
        <v>1</v>
      </c>
      <c r="G81" s="4">
        <v>1</v>
      </c>
      <c r="I81" s="3"/>
      <c r="J81" s="3"/>
      <c r="P81" s="3"/>
      <c r="Q81" s="3"/>
      <c r="W81" s="3"/>
      <c r="X81" s="3"/>
    </row>
    <row r="82" spans="1:24" ht="13" x14ac:dyDescent="0.15">
      <c r="A82" s="226"/>
      <c r="D82" s="19" t="s">
        <v>247</v>
      </c>
      <c r="E82" s="4" t="s">
        <v>14</v>
      </c>
      <c r="F82" s="4">
        <v>1</v>
      </c>
      <c r="G82" s="4">
        <v>1.5</v>
      </c>
      <c r="I82" s="3"/>
      <c r="J82" s="3"/>
      <c r="P82" s="3"/>
      <c r="Q82" s="3"/>
      <c r="W82" s="3"/>
      <c r="X82" s="3"/>
    </row>
    <row r="83" spans="1:24" x14ac:dyDescent="0.15">
      <c r="A83" s="226"/>
      <c r="F83" s="3"/>
      <c r="G83" s="3"/>
      <c r="I83" s="3"/>
      <c r="J83" s="3"/>
      <c r="P83" s="3"/>
      <c r="Q83" s="3"/>
      <c r="W83" s="3"/>
      <c r="X83" s="3"/>
    </row>
    <row r="84" spans="1:24" x14ac:dyDescent="0.15">
      <c r="A84" s="226"/>
      <c r="B84" s="7">
        <v>19</v>
      </c>
      <c r="C84" s="231" t="s">
        <v>248</v>
      </c>
      <c r="D84" s="231"/>
      <c r="E84" s="231"/>
      <c r="F84" s="231"/>
      <c r="G84" s="231"/>
      <c r="I84" s="3"/>
      <c r="J84" s="3"/>
      <c r="P84" s="3"/>
      <c r="Q84" s="3"/>
      <c r="W84" s="3"/>
      <c r="X84" s="3"/>
    </row>
    <row r="85" spans="1:24" x14ac:dyDescent="0.15">
      <c r="A85" s="226"/>
      <c r="B85" s="7"/>
      <c r="C85" s="231"/>
      <c r="D85" s="231"/>
      <c r="E85" s="231"/>
      <c r="F85" s="231"/>
      <c r="G85" s="231"/>
      <c r="I85" s="3"/>
      <c r="J85" s="3"/>
      <c r="P85" s="3"/>
      <c r="Q85" s="3"/>
      <c r="W85" s="3"/>
      <c r="X85" s="3"/>
    </row>
    <row r="86" spans="1:24" x14ac:dyDescent="0.15">
      <c r="A86" s="226"/>
      <c r="D86" s="1" t="s">
        <v>249</v>
      </c>
      <c r="E86" s="4" t="s">
        <v>14</v>
      </c>
      <c r="F86" s="4">
        <v>1</v>
      </c>
      <c r="G86" s="4">
        <v>1</v>
      </c>
      <c r="P86" s="3"/>
      <c r="Q86" s="3"/>
      <c r="W86" s="3"/>
      <c r="X86" s="3"/>
    </row>
    <row r="87" spans="1:24" x14ac:dyDescent="0.15">
      <c r="A87" s="226"/>
      <c r="D87" s="1" t="s">
        <v>250</v>
      </c>
      <c r="E87" s="4" t="s">
        <v>46</v>
      </c>
      <c r="F87" s="4">
        <v>2</v>
      </c>
      <c r="G87" s="4">
        <v>2</v>
      </c>
      <c r="P87" s="3"/>
      <c r="Q87" s="3"/>
      <c r="W87" s="3"/>
      <c r="X87" s="3"/>
    </row>
    <row r="88" spans="1:24" x14ac:dyDescent="0.15">
      <c r="A88" s="226"/>
      <c r="D88" s="1" t="s">
        <v>250</v>
      </c>
      <c r="E88" s="4" t="s">
        <v>46</v>
      </c>
      <c r="F88" s="4">
        <v>2</v>
      </c>
      <c r="G88" s="4">
        <v>2</v>
      </c>
      <c r="I88" s="3"/>
      <c r="J88" s="3"/>
      <c r="P88" s="3"/>
      <c r="Q88" s="3"/>
      <c r="W88" s="3"/>
      <c r="X88" s="3"/>
    </row>
    <row r="89" spans="1:24" x14ac:dyDescent="0.15">
      <c r="A89" s="227"/>
      <c r="B89" s="210" t="s">
        <v>25</v>
      </c>
      <c r="C89" s="210"/>
      <c r="D89" s="210"/>
      <c r="E89" s="16"/>
      <c r="F89" s="17">
        <f>SUM(F77:F88)</f>
        <v>10</v>
      </c>
      <c r="G89" s="17">
        <f>SUM(G76:G88)</f>
        <v>15</v>
      </c>
      <c r="H89" s="14"/>
      <c r="I89" s="208">
        <v>15</v>
      </c>
      <c r="J89" s="208"/>
      <c r="K89" s="208"/>
      <c r="L89" s="208"/>
      <c r="M89" s="208"/>
      <c r="N89" s="208"/>
      <c r="O89" s="208"/>
      <c r="P89" s="208"/>
      <c r="Q89" s="208"/>
      <c r="R89" s="208"/>
      <c r="S89" s="208"/>
      <c r="T89" s="208"/>
      <c r="U89" s="208"/>
      <c r="V89" s="208"/>
      <c r="W89" s="208"/>
    </row>
    <row r="90" spans="1:24" x14ac:dyDescent="0.15">
      <c r="W90" s="3"/>
      <c r="X90" s="3"/>
    </row>
    <row r="91" spans="1:24" ht="14.25" customHeight="1" x14ac:dyDescent="0.15">
      <c r="A91" s="225" t="s">
        <v>66</v>
      </c>
      <c r="B91" s="7">
        <v>18</v>
      </c>
      <c r="C91" s="207" t="s">
        <v>251</v>
      </c>
      <c r="D91" s="207"/>
      <c r="E91" s="207"/>
      <c r="F91" s="207"/>
      <c r="G91" s="207"/>
      <c r="H91" s="6"/>
      <c r="I91" s="3"/>
      <c r="J91" s="3"/>
      <c r="P91" s="3"/>
      <c r="Q91" s="3"/>
      <c r="W91" s="3"/>
    </row>
    <row r="92" spans="1:24" ht="13" x14ac:dyDescent="0.15">
      <c r="A92" s="226"/>
      <c r="D92" s="13" t="s">
        <v>252</v>
      </c>
      <c r="E92" s="4" t="s">
        <v>46</v>
      </c>
      <c r="F92" s="4">
        <v>2</v>
      </c>
      <c r="G92" s="4">
        <v>2</v>
      </c>
      <c r="I92" s="3"/>
      <c r="J92" s="3"/>
      <c r="P92" s="3"/>
      <c r="Q92" s="3"/>
      <c r="W92" s="3"/>
    </row>
    <row r="93" spans="1:24" ht="13" x14ac:dyDescent="0.15">
      <c r="A93" s="226"/>
      <c r="D93" s="13" t="s">
        <v>253</v>
      </c>
      <c r="E93" s="4" t="s">
        <v>233</v>
      </c>
      <c r="F93" s="4">
        <v>1</v>
      </c>
      <c r="G93" s="4">
        <v>3</v>
      </c>
      <c r="I93" s="3"/>
      <c r="J93" s="3"/>
      <c r="P93" s="3"/>
      <c r="Q93" s="3"/>
      <c r="W93" s="3"/>
    </row>
    <row r="94" spans="1:24" x14ac:dyDescent="0.15">
      <c r="A94" s="226"/>
      <c r="D94" s="13"/>
      <c r="E94" s="13"/>
      <c r="F94" s="13"/>
      <c r="G94" s="13"/>
      <c r="I94" s="3"/>
      <c r="J94" s="3"/>
      <c r="P94" s="3"/>
      <c r="Q94" s="3"/>
      <c r="W94" s="3"/>
    </row>
    <row r="95" spans="1:24" x14ac:dyDescent="0.15">
      <c r="A95" s="226"/>
      <c r="B95" s="7"/>
      <c r="C95" s="207" t="s">
        <v>254</v>
      </c>
      <c r="D95" s="207"/>
      <c r="E95" s="207"/>
      <c r="F95" s="207"/>
      <c r="G95" s="207"/>
      <c r="I95" s="3"/>
      <c r="J95" s="3"/>
      <c r="P95" s="3"/>
      <c r="Q95" s="3"/>
      <c r="W95" s="3"/>
    </row>
    <row r="96" spans="1:24" ht="26" x14ac:dyDescent="0.15">
      <c r="A96" s="226"/>
      <c r="D96" s="13" t="s">
        <v>255</v>
      </c>
      <c r="E96" s="4"/>
      <c r="F96" s="4"/>
      <c r="G96" s="4">
        <v>5</v>
      </c>
      <c r="I96" s="3"/>
      <c r="J96" s="3"/>
      <c r="P96" s="3"/>
      <c r="Q96" s="3"/>
      <c r="W96" s="3"/>
    </row>
    <row r="97" spans="1:21" x14ac:dyDescent="0.15">
      <c r="A97" s="227"/>
      <c r="B97" s="210" t="s">
        <v>25</v>
      </c>
      <c r="C97" s="210"/>
      <c r="D97" s="210"/>
      <c r="E97" s="16"/>
      <c r="F97" s="17">
        <f>SUM(F92:F96)</f>
        <v>3</v>
      </c>
      <c r="G97" s="17">
        <f>SUM(G92:G96)</f>
        <v>10</v>
      </c>
      <c r="H97" s="14"/>
      <c r="I97" s="208">
        <v>10</v>
      </c>
      <c r="J97" s="208"/>
      <c r="K97" s="208"/>
      <c r="L97" s="208"/>
      <c r="M97" s="208"/>
      <c r="N97" s="208"/>
      <c r="O97" s="208"/>
      <c r="P97" s="208"/>
      <c r="Q97" s="208"/>
      <c r="R97" s="208"/>
      <c r="T97" s="3"/>
      <c r="U97" s="3"/>
    </row>
    <row r="98" spans="1:21" x14ac:dyDescent="0.15">
      <c r="I98" s="3"/>
      <c r="J98" s="3"/>
      <c r="P98" s="3"/>
      <c r="Q98" s="3"/>
      <c r="T98" s="3"/>
      <c r="U98" s="3"/>
    </row>
    <row r="99" spans="1:21" x14ac:dyDescent="0.15">
      <c r="A99" s="10" t="s">
        <v>73</v>
      </c>
      <c r="B99" s="8"/>
      <c r="C99" s="8"/>
      <c r="D99" s="8"/>
      <c r="E99" s="9"/>
      <c r="F99" s="10">
        <f>F97+F89+F74+F59+F50+F38+F25+F17</f>
        <v>66</v>
      </c>
      <c r="G99" s="10">
        <f>G97+G89+G74+G59+G50+G38+G25+G17</f>
        <v>100</v>
      </c>
    </row>
  </sheetData>
  <sheetProtection sheet="1" formatCells="0" formatColumns="0" formatRows="0" insertColumns="0" insertRows="0" insertHyperlinks="0" deleteColumns="0" deleteRows="0" sort="0" autoFilter="0" pivotTables="0"/>
  <mergeCells count="56">
    <mergeCell ref="A91:A97"/>
    <mergeCell ref="C91:G91"/>
    <mergeCell ref="C95:G95"/>
    <mergeCell ref="B97:D97"/>
    <mergeCell ref="I97:R97"/>
    <mergeCell ref="I74:Z74"/>
    <mergeCell ref="A76:A89"/>
    <mergeCell ref="C76:G76"/>
    <mergeCell ref="C79:G79"/>
    <mergeCell ref="B89:D89"/>
    <mergeCell ref="I89:W89"/>
    <mergeCell ref="A61:A74"/>
    <mergeCell ref="C61:G61"/>
    <mergeCell ref="C65:G65"/>
    <mergeCell ref="C71:G71"/>
    <mergeCell ref="B74:D74"/>
    <mergeCell ref="C84:G85"/>
    <mergeCell ref="A52:A59"/>
    <mergeCell ref="C52:G52"/>
    <mergeCell ref="C56:G56"/>
    <mergeCell ref="B59:D59"/>
    <mergeCell ref="I59:R59"/>
    <mergeCell ref="I38:U38"/>
    <mergeCell ref="A40:A50"/>
    <mergeCell ref="C40:G40"/>
    <mergeCell ref="C45:G45"/>
    <mergeCell ref="B50:D50"/>
    <mergeCell ref="I50:U50"/>
    <mergeCell ref="A27:A38"/>
    <mergeCell ref="C27:G27"/>
    <mergeCell ref="C31:G31"/>
    <mergeCell ref="C35:G35"/>
    <mergeCell ref="B38:D38"/>
    <mergeCell ref="I17:P17"/>
    <mergeCell ref="Q17:W17"/>
    <mergeCell ref="A19:A25"/>
    <mergeCell ref="C19:G19"/>
    <mergeCell ref="C23:G23"/>
    <mergeCell ref="B25:D25"/>
    <mergeCell ref="I25:P25"/>
    <mergeCell ref="A6:A17"/>
    <mergeCell ref="C6:G6"/>
    <mergeCell ref="C11:G11"/>
    <mergeCell ref="C15:G15"/>
    <mergeCell ref="B17:D17"/>
    <mergeCell ref="A1:AB1"/>
    <mergeCell ref="A3:A4"/>
    <mergeCell ref="B3:D4"/>
    <mergeCell ref="E3:E4"/>
    <mergeCell ref="F3:F4"/>
    <mergeCell ref="G3:G4"/>
    <mergeCell ref="I3:AB3"/>
    <mergeCell ref="I4:M4"/>
    <mergeCell ref="N4:R4"/>
    <mergeCell ref="S4:W4"/>
    <mergeCell ref="X4:AB4"/>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97"/>
  <sheetViews>
    <sheetView view="pageLayout" topLeftCell="A3" workbookViewId="0">
      <selection activeCell="F16" sqref="F16"/>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256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257</v>
      </c>
      <c r="D6" s="207"/>
      <c r="E6" s="207"/>
      <c r="F6" s="207"/>
      <c r="G6" s="207"/>
      <c r="H6" s="6"/>
      <c r="I6" s="3"/>
      <c r="J6" s="3"/>
      <c r="P6" s="3"/>
      <c r="Q6" s="3"/>
      <c r="W6" s="3"/>
      <c r="X6" s="3"/>
    </row>
    <row r="7" spans="1:28" ht="14.25" customHeight="1" x14ac:dyDescent="0.15">
      <c r="A7" s="226"/>
      <c r="D7" s="13" t="s">
        <v>258</v>
      </c>
      <c r="E7" s="4" t="s">
        <v>14</v>
      </c>
      <c r="F7" s="4">
        <v>5</v>
      </c>
      <c r="G7" s="4">
        <v>6</v>
      </c>
      <c r="H7" s="1">
        <v>1</v>
      </c>
      <c r="I7" s="3"/>
      <c r="J7" s="3"/>
      <c r="P7" s="3"/>
      <c r="Q7" s="3"/>
      <c r="W7" s="3"/>
      <c r="X7" s="3"/>
    </row>
    <row r="8" spans="1:28" ht="14.25" customHeight="1" x14ac:dyDescent="0.15">
      <c r="A8" s="226"/>
      <c r="D8" s="13" t="s">
        <v>259</v>
      </c>
      <c r="E8" s="4" t="s">
        <v>14</v>
      </c>
      <c r="F8" s="4">
        <v>1</v>
      </c>
      <c r="G8" s="4">
        <v>1.5</v>
      </c>
      <c r="H8" s="1">
        <v>2</v>
      </c>
      <c r="I8" s="3"/>
      <c r="J8" s="3"/>
      <c r="P8" s="3"/>
      <c r="Q8" s="3"/>
      <c r="W8" s="3"/>
      <c r="X8" s="3"/>
    </row>
    <row r="9" spans="1:28" x14ac:dyDescent="0.15">
      <c r="A9" s="226"/>
      <c r="D9" s="13"/>
      <c r="H9" s="1">
        <v>3</v>
      </c>
      <c r="I9" s="3"/>
      <c r="J9" s="3"/>
      <c r="P9" s="3"/>
      <c r="Q9" s="3"/>
      <c r="W9" s="3"/>
      <c r="X9" s="3"/>
    </row>
    <row r="10" spans="1:28" ht="11.25" customHeight="1" x14ac:dyDescent="0.15">
      <c r="A10" s="226"/>
      <c r="B10" s="7">
        <v>16</v>
      </c>
      <c r="C10" s="231" t="s">
        <v>260</v>
      </c>
      <c r="D10" s="231"/>
      <c r="E10" s="231"/>
      <c r="F10" s="231"/>
      <c r="G10" s="231"/>
      <c r="I10" s="3"/>
      <c r="J10" s="3"/>
      <c r="P10" s="3"/>
      <c r="Q10" s="3"/>
      <c r="W10" s="3"/>
      <c r="X10" s="3"/>
    </row>
    <row r="11" spans="1:28" ht="16.5" customHeight="1" x14ac:dyDescent="0.15">
      <c r="A11" s="226"/>
      <c r="B11" s="7"/>
      <c r="C11" s="231"/>
      <c r="D11" s="231"/>
      <c r="E11" s="231"/>
      <c r="F11" s="231"/>
      <c r="G11" s="231"/>
      <c r="I11" s="3"/>
      <c r="J11" s="3"/>
      <c r="P11" s="3"/>
      <c r="Q11" s="3"/>
      <c r="W11" s="3"/>
      <c r="X11" s="3"/>
    </row>
    <row r="12" spans="1:28" ht="39" x14ac:dyDescent="0.15">
      <c r="A12" s="226"/>
      <c r="D12" s="13" t="s">
        <v>261</v>
      </c>
      <c r="E12" s="4"/>
      <c r="F12" s="4">
        <v>4</v>
      </c>
      <c r="G12" s="4">
        <v>5</v>
      </c>
      <c r="I12" s="3"/>
      <c r="J12" s="3"/>
      <c r="P12" s="3"/>
      <c r="Q12" s="3"/>
      <c r="W12" s="3"/>
      <c r="X12" s="3"/>
    </row>
    <row r="13" spans="1:28" x14ac:dyDescent="0.15">
      <c r="A13" s="227"/>
      <c r="B13" s="210" t="s">
        <v>25</v>
      </c>
      <c r="C13" s="210"/>
      <c r="D13" s="210"/>
      <c r="E13" s="16"/>
      <c r="F13" s="17">
        <f>SUM(F7:F12)</f>
        <v>10</v>
      </c>
      <c r="G13" s="17">
        <f>SUM(G7:G12)</f>
        <v>12.5</v>
      </c>
      <c r="H13" s="14">
        <v>5</v>
      </c>
      <c r="I13" s="208">
        <v>12.5</v>
      </c>
      <c r="J13" s="208"/>
      <c r="K13" s="208"/>
      <c r="L13" s="208"/>
      <c r="M13" s="208"/>
      <c r="N13" s="208"/>
      <c r="O13" s="208"/>
      <c r="P13" s="208"/>
      <c r="Q13" s="208"/>
      <c r="R13" s="208"/>
      <c r="S13" s="208"/>
      <c r="T13" s="208"/>
      <c r="U13" s="208"/>
      <c r="X13" s="3"/>
      <c r="Y13" s="3"/>
    </row>
    <row r="14" spans="1:28" x14ac:dyDescent="0.15">
      <c r="H14" s="1">
        <v>5</v>
      </c>
      <c r="I14" s="3"/>
      <c r="J14" s="3"/>
      <c r="N14" s="3"/>
      <c r="O14" s="3"/>
      <c r="S14" s="3"/>
      <c r="T14" s="3"/>
      <c r="X14" s="3"/>
      <c r="Y14" s="3"/>
    </row>
    <row r="15" spans="1:28" x14ac:dyDescent="0.15">
      <c r="A15" s="225" t="s">
        <v>26</v>
      </c>
      <c r="B15" s="7">
        <v>2</v>
      </c>
      <c r="C15" s="207" t="s">
        <v>262</v>
      </c>
      <c r="D15" s="207"/>
      <c r="E15" s="207"/>
      <c r="F15" s="207"/>
      <c r="G15" s="207"/>
      <c r="H15" s="6"/>
      <c r="I15" s="3"/>
      <c r="J15" s="3"/>
      <c r="P15" s="3"/>
      <c r="Q15" s="3"/>
      <c r="W15" s="3"/>
      <c r="X15" s="3"/>
    </row>
    <row r="16" spans="1:28" ht="13" x14ac:dyDescent="0.15">
      <c r="A16" s="226"/>
      <c r="D16" s="13" t="s">
        <v>263</v>
      </c>
      <c r="E16" s="4" t="s">
        <v>14</v>
      </c>
      <c r="F16" s="4">
        <v>2</v>
      </c>
      <c r="G16" s="4">
        <v>2.5</v>
      </c>
      <c r="I16" s="3"/>
      <c r="J16" s="3"/>
      <c r="P16" s="3"/>
      <c r="Q16" s="3"/>
      <c r="W16" s="3"/>
      <c r="X16" s="3"/>
    </row>
    <row r="17" spans="1:28" ht="13" x14ac:dyDescent="0.15">
      <c r="A17" s="226"/>
      <c r="D17" s="13" t="s">
        <v>264</v>
      </c>
      <c r="E17" s="4" t="s">
        <v>14</v>
      </c>
      <c r="F17" s="4">
        <v>2</v>
      </c>
      <c r="G17" s="4">
        <v>2.5</v>
      </c>
      <c r="H17" s="1">
        <v>1</v>
      </c>
      <c r="I17" s="3"/>
      <c r="J17" s="3"/>
      <c r="P17" s="3"/>
      <c r="Q17" s="3"/>
      <c r="W17" s="3"/>
      <c r="X17" s="3"/>
    </row>
    <row r="18" spans="1:28" x14ac:dyDescent="0.15">
      <c r="A18" s="226"/>
      <c r="D18" s="15"/>
      <c r="H18" s="1">
        <v>1</v>
      </c>
      <c r="I18" s="3"/>
      <c r="J18" s="3"/>
      <c r="P18" s="3"/>
      <c r="Q18" s="3"/>
      <c r="W18" s="3"/>
      <c r="X18" s="3"/>
    </row>
    <row r="19" spans="1:28" x14ac:dyDescent="0.15">
      <c r="A19" s="226"/>
      <c r="B19" s="7">
        <v>16</v>
      </c>
      <c r="C19" s="207" t="s">
        <v>265</v>
      </c>
      <c r="D19" s="207"/>
      <c r="E19" s="207"/>
      <c r="F19" s="207"/>
      <c r="G19" s="207"/>
      <c r="H19" s="1">
        <v>0.5</v>
      </c>
      <c r="I19" s="3"/>
      <c r="J19" s="3"/>
      <c r="P19" s="3"/>
      <c r="Q19" s="3"/>
      <c r="W19" s="3"/>
      <c r="X19" s="3"/>
    </row>
    <row r="20" spans="1:28" ht="39" x14ac:dyDescent="0.15">
      <c r="A20" s="226"/>
      <c r="D20" s="13" t="s">
        <v>261</v>
      </c>
      <c r="E20" s="4"/>
      <c r="F20" s="4">
        <v>2</v>
      </c>
      <c r="G20" s="4">
        <v>2.5</v>
      </c>
      <c r="H20" s="1">
        <v>1</v>
      </c>
      <c r="I20" s="3"/>
      <c r="J20" s="3"/>
      <c r="P20" s="3"/>
      <c r="Q20" s="3"/>
      <c r="W20" s="3"/>
      <c r="X20" s="3"/>
    </row>
    <row r="21" spans="1:28" x14ac:dyDescent="0.15">
      <c r="A21" s="226"/>
      <c r="E21" s="3"/>
      <c r="F21" s="3"/>
      <c r="H21" s="1">
        <v>3.5</v>
      </c>
      <c r="L21" s="3"/>
      <c r="M21" s="3"/>
      <c r="P21" s="3"/>
      <c r="Q21" s="3"/>
      <c r="W21" s="3"/>
      <c r="X21" s="3"/>
    </row>
    <row r="22" spans="1:28" x14ac:dyDescent="0.15">
      <c r="A22" s="226"/>
      <c r="B22" s="7">
        <v>3</v>
      </c>
      <c r="C22" s="207" t="s">
        <v>266</v>
      </c>
      <c r="D22" s="207"/>
      <c r="E22" s="207"/>
      <c r="F22" s="207"/>
      <c r="G22" s="207"/>
      <c r="I22" s="3"/>
      <c r="J22" s="3"/>
      <c r="P22" s="3"/>
      <c r="Q22" s="3"/>
      <c r="W22" s="3"/>
      <c r="X22" s="3"/>
    </row>
    <row r="23" spans="1:28" x14ac:dyDescent="0.15">
      <c r="A23" s="226"/>
      <c r="D23" s="1" t="s">
        <v>267</v>
      </c>
      <c r="E23" s="4" t="s">
        <v>12</v>
      </c>
      <c r="F23" s="4">
        <v>2</v>
      </c>
      <c r="G23" s="4">
        <v>2.5</v>
      </c>
      <c r="I23" s="3"/>
      <c r="J23" s="3"/>
      <c r="P23" s="3"/>
      <c r="Q23" s="3"/>
      <c r="W23" s="3"/>
      <c r="X23" s="3"/>
    </row>
    <row r="24" spans="1:28" x14ac:dyDescent="0.15">
      <c r="A24" s="227"/>
      <c r="B24" s="210" t="s">
        <v>25</v>
      </c>
      <c r="C24" s="210"/>
      <c r="D24" s="210"/>
      <c r="E24" s="16"/>
      <c r="F24" s="17">
        <f>SUM(F15:F23)</f>
        <v>8</v>
      </c>
      <c r="G24" s="17">
        <f>SUM(G16:G23)</f>
        <v>10</v>
      </c>
      <c r="H24" s="14">
        <v>1</v>
      </c>
      <c r="I24" s="208">
        <v>10</v>
      </c>
      <c r="J24" s="208"/>
      <c r="K24" s="208"/>
      <c r="L24" s="208"/>
      <c r="M24" s="208"/>
      <c r="N24" s="208"/>
      <c r="O24" s="208"/>
      <c r="P24" s="208"/>
      <c r="Q24" s="208"/>
      <c r="R24" s="208"/>
      <c r="U24" s="3"/>
      <c r="V24" s="3"/>
      <c r="Y24" s="3"/>
      <c r="Z24" s="3"/>
      <c r="AA24" s="3"/>
      <c r="AB24" s="3"/>
    </row>
    <row r="25" spans="1:28" x14ac:dyDescent="0.15">
      <c r="H25" s="1">
        <v>1</v>
      </c>
      <c r="I25" s="3"/>
      <c r="J25" s="3"/>
      <c r="P25" s="3"/>
      <c r="Q25" s="3"/>
      <c r="R25" s="3"/>
      <c r="S25" s="3"/>
      <c r="Y25" s="3"/>
      <c r="Z25" s="3"/>
      <c r="AA25" s="3"/>
      <c r="AB25" s="3"/>
    </row>
    <row r="26" spans="1:28" x14ac:dyDescent="0.15">
      <c r="A26" s="225" t="s">
        <v>31</v>
      </c>
      <c r="B26" s="7">
        <v>4</v>
      </c>
      <c r="C26" s="207" t="s">
        <v>268</v>
      </c>
      <c r="D26" s="207"/>
      <c r="E26" s="207"/>
      <c r="F26" s="207"/>
      <c r="G26" s="207"/>
      <c r="H26" s="6">
        <v>2</v>
      </c>
      <c r="I26" s="3"/>
      <c r="J26" s="3"/>
      <c r="P26" s="3"/>
      <c r="Q26" s="3"/>
      <c r="R26" s="3"/>
      <c r="S26" s="3"/>
      <c r="Y26" s="3"/>
      <c r="Z26" s="3"/>
      <c r="AA26" s="3"/>
      <c r="AB26" s="3"/>
    </row>
    <row r="27" spans="1:28" ht="13" x14ac:dyDescent="0.15">
      <c r="A27" s="226"/>
      <c r="D27" s="13" t="s">
        <v>269</v>
      </c>
      <c r="E27" s="4" t="s">
        <v>14</v>
      </c>
      <c r="F27" s="4">
        <v>2</v>
      </c>
      <c r="G27" s="4">
        <v>3</v>
      </c>
      <c r="I27" s="3"/>
      <c r="J27" s="3"/>
      <c r="P27" s="3"/>
      <c r="Q27" s="3"/>
      <c r="R27" s="3"/>
      <c r="S27" s="3"/>
      <c r="Y27" s="3"/>
      <c r="Z27" s="3"/>
      <c r="AA27" s="3"/>
      <c r="AB27" s="3"/>
    </row>
    <row r="28" spans="1:28" ht="13" x14ac:dyDescent="0.15">
      <c r="A28" s="226"/>
      <c r="D28" s="13" t="s">
        <v>270</v>
      </c>
      <c r="E28" s="4" t="s">
        <v>14</v>
      </c>
      <c r="F28" s="4">
        <v>1</v>
      </c>
      <c r="G28" s="4">
        <v>1.5</v>
      </c>
      <c r="I28" s="3"/>
      <c r="J28" s="3"/>
      <c r="P28" s="3"/>
      <c r="Q28" s="3"/>
      <c r="R28" s="3"/>
      <c r="S28" s="3"/>
      <c r="Y28" s="3"/>
      <c r="Z28" s="3"/>
      <c r="AA28" s="3"/>
      <c r="AB28" s="3"/>
    </row>
    <row r="29" spans="1:28" ht="13" x14ac:dyDescent="0.15">
      <c r="A29" s="226"/>
      <c r="D29" s="13" t="s">
        <v>271</v>
      </c>
      <c r="E29" s="4" t="s">
        <v>65</v>
      </c>
      <c r="F29" s="4">
        <v>4</v>
      </c>
      <c r="G29" s="4">
        <v>3</v>
      </c>
      <c r="H29" s="1">
        <v>2.5</v>
      </c>
      <c r="I29" s="3"/>
      <c r="J29" s="3"/>
      <c r="P29" s="3"/>
      <c r="Q29" s="3"/>
      <c r="R29" s="3"/>
      <c r="S29" s="3"/>
      <c r="Y29" s="3"/>
      <c r="Z29" s="3"/>
      <c r="AA29" s="3"/>
      <c r="AB29" s="3"/>
    </row>
    <row r="30" spans="1:28" x14ac:dyDescent="0.15">
      <c r="A30" s="226"/>
      <c r="D30" s="15"/>
      <c r="H30" s="1">
        <v>2.5</v>
      </c>
      <c r="I30" s="3"/>
      <c r="J30" s="3"/>
      <c r="P30" s="3"/>
      <c r="Q30" s="3"/>
      <c r="W30" s="3"/>
      <c r="X30" s="3"/>
    </row>
    <row r="31" spans="1:28" ht="15" customHeight="1" x14ac:dyDescent="0.15">
      <c r="A31" s="226"/>
      <c r="B31" s="7">
        <v>5</v>
      </c>
      <c r="C31" s="207" t="s">
        <v>272</v>
      </c>
      <c r="D31" s="207"/>
      <c r="E31" s="207"/>
      <c r="F31" s="207"/>
      <c r="G31" s="207"/>
      <c r="I31" s="3"/>
      <c r="J31" s="3"/>
      <c r="P31" s="3"/>
      <c r="Q31" s="3"/>
      <c r="W31" s="3"/>
      <c r="X31" s="3"/>
    </row>
    <row r="32" spans="1:28" ht="13" x14ac:dyDescent="0.15">
      <c r="A32" s="226"/>
      <c r="D32" s="13" t="s">
        <v>273</v>
      </c>
      <c r="E32" s="4" t="s">
        <v>14</v>
      </c>
      <c r="F32" s="4">
        <v>3</v>
      </c>
      <c r="G32" s="4">
        <v>4.5</v>
      </c>
      <c r="I32" s="3"/>
      <c r="J32" s="3"/>
      <c r="P32" s="3"/>
      <c r="Q32" s="3"/>
      <c r="W32" s="3"/>
      <c r="X32" s="3"/>
    </row>
    <row r="33" spans="1:29" x14ac:dyDescent="0.15">
      <c r="A33" s="227"/>
      <c r="B33" s="210" t="s">
        <v>25</v>
      </c>
      <c r="C33" s="210"/>
      <c r="D33" s="210"/>
      <c r="E33" s="16"/>
      <c r="F33" s="17">
        <f>SUM(F26:F32)</f>
        <v>10</v>
      </c>
      <c r="G33" s="17">
        <f>SUM(G26:G32)</f>
        <v>12</v>
      </c>
      <c r="H33" s="14">
        <v>3</v>
      </c>
      <c r="I33" s="208">
        <v>12</v>
      </c>
      <c r="J33" s="208"/>
      <c r="K33" s="208"/>
      <c r="L33" s="208"/>
      <c r="M33" s="208"/>
      <c r="N33" s="208"/>
      <c r="O33" s="208"/>
      <c r="P33" s="208"/>
      <c r="Q33" s="208"/>
      <c r="R33" s="208"/>
      <c r="S33" s="208"/>
      <c r="T33" s="208"/>
      <c r="X33" s="3"/>
    </row>
    <row r="34" spans="1:29" x14ac:dyDescent="0.15">
      <c r="H34" s="1">
        <v>3</v>
      </c>
      <c r="L34" s="3"/>
      <c r="M34" s="3"/>
      <c r="S34" s="3"/>
      <c r="T34" s="3"/>
      <c r="X34" s="3"/>
    </row>
    <row r="35" spans="1:29" ht="14" x14ac:dyDescent="0.15">
      <c r="A35" s="225" t="s">
        <v>41</v>
      </c>
      <c r="B35" s="7">
        <v>4</v>
      </c>
      <c r="C35" s="207" t="s">
        <v>268</v>
      </c>
      <c r="D35" s="207"/>
      <c r="E35" s="207"/>
      <c r="F35" s="207"/>
      <c r="G35" s="207"/>
      <c r="H35" s="6"/>
      <c r="I35" s="3"/>
      <c r="J35" s="3"/>
      <c r="P35" s="3"/>
      <c r="Q35" s="3"/>
      <c r="W35" s="3"/>
      <c r="X35" s="3"/>
      <c r="AC35" s="18"/>
    </row>
    <row r="36" spans="1:29" ht="14" x14ac:dyDescent="0.15">
      <c r="A36" s="226"/>
      <c r="D36" s="13" t="s">
        <v>274</v>
      </c>
      <c r="E36" s="4" t="s">
        <v>18</v>
      </c>
      <c r="F36" s="4">
        <v>2</v>
      </c>
      <c r="G36" s="4">
        <v>2.5</v>
      </c>
      <c r="I36" s="3"/>
      <c r="J36" s="3"/>
      <c r="P36" s="3"/>
      <c r="Q36" s="3"/>
      <c r="W36" s="3"/>
      <c r="X36" s="3"/>
      <c r="AC36" s="18"/>
    </row>
    <row r="37" spans="1:29" x14ac:dyDescent="0.15">
      <c r="A37" s="226"/>
      <c r="D37" s="15"/>
      <c r="H37" s="1">
        <v>7</v>
      </c>
      <c r="I37" s="3"/>
      <c r="J37" s="3"/>
      <c r="P37" s="3"/>
      <c r="Q37" s="3"/>
      <c r="W37" s="3"/>
      <c r="X37" s="3"/>
    </row>
    <row r="38" spans="1:29" x14ac:dyDescent="0.15">
      <c r="A38" s="226"/>
      <c r="B38" s="7">
        <v>6</v>
      </c>
      <c r="C38" s="231" t="s">
        <v>275</v>
      </c>
      <c r="D38" s="207"/>
      <c r="E38" s="207"/>
      <c r="F38" s="207"/>
      <c r="G38" s="207"/>
      <c r="H38" s="1">
        <v>7</v>
      </c>
      <c r="I38" s="3"/>
      <c r="J38" s="3"/>
      <c r="P38" s="3"/>
      <c r="Q38" s="3"/>
      <c r="W38" s="3"/>
      <c r="X38" s="3"/>
    </row>
    <row r="39" spans="1:29" ht="13" x14ac:dyDescent="0.15">
      <c r="A39" s="226"/>
      <c r="D39" s="13" t="s">
        <v>276</v>
      </c>
      <c r="E39" s="4" t="s">
        <v>14</v>
      </c>
      <c r="F39" s="4">
        <v>2</v>
      </c>
      <c r="G39" s="4">
        <v>2.5</v>
      </c>
      <c r="I39" s="3"/>
      <c r="J39" s="3"/>
      <c r="P39" s="3"/>
      <c r="Q39" s="3"/>
      <c r="W39" s="3"/>
      <c r="X39" s="3"/>
    </row>
    <row r="40" spans="1:29" x14ac:dyDescent="0.15">
      <c r="A40" s="226"/>
      <c r="D40" s="13"/>
      <c r="I40" s="3"/>
      <c r="J40" s="3"/>
      <c r="P40" s="3"/>
      <c r="Q40" s="3"/>
      <c r="W40" s="3"/>
      <c r="X40" s="3"/>
    </row>
    <row r="41" spans="1:29" ht="15" customHeight="1" x14ac:dyDescent="0.15">
      <c r="A41" s="226"/>
      <c r="B41" s="7">
        <v>5</v>
      </c>
      <c r="C41" s="207" t="s">
        <v>272</v>
      </c>
      <c r="D41" s="207"/>
      <c r="E41" s="207"/>
      <c r="F41" s="207"/>
      <c r="G41" s="207"/>
      <c r="H41" s="1">
        <v>2.5</v>
      </c>
      <c r="I41" s="3"/>
      <c r="J41" s="3"/>
      <c r="P41" s="3"/>
      <c r="Q41" s="3"/>
      <c r="W41" s="3"/>
      <c r="X41" s="3"/>
    </row>
    <row r="42" spans="1:29" ht="13" x14ac:dyDescent="0.15">
      <c r="A42" s="226"/>
      <c r="D42" s="13" t="s">
        <v>277</v>
      </c>
      <c r="E42" s="4" t="s">
        <v>65</v>
      </c>
      <c r="F42" s="4">
        <v>3</v>
      </c>
      <c r="G42" s="4">
        <v>4</v>
      </c>
      <c r="I42" s="3"/>
      <c r="J42" s="3"/>
      <c r="P42" s="3"/>
      <c r="Q42" s="3"/>
      <c r="W42" s="3"/>
      <c r="X42" s="3"/>
    </row>
    <row r="43" spans="1:29" ht="13" x14ac:dyDescent="0.15">
      <c r="A43" s="226"/>
      <c r="D43" s="13" t="s">
        <v>278</v>
      </c>
      <c r="E43" s="4" t="s">
        <v>18</v>
      </c>
      <c r="F43" s="4">
        <v>1</v>
      </c>
      <c r="G43" s="4">
        <v>1.5</v>
      </c>
      <c r="I43" s="3"/>
      <c r="J43" s="3"/>
      <c r="P43" s="3"/>
      <c r="Q43" s="3"/>
      <c r="W43" s="3"/>
      <c r="X43" s="3"/>
    </row>
    <row r="44" spans="1:29" x14ac:dyDescent="0.15">
      <c r="A44" s="226"/>
      <c r="D44" s="13"/>
      <c r="H44" s="1">
        <v>1.5</v>
      </c>
      <c r="I44" s="3"/>
      <c r="J44" s="3"/>
      <c r="P44" s="3"/>
      <c r="Q44" s="3"/>
      <c r="W44" s="3"/>
      <c r="X44" s="3"/>
    </row>
    <row r="45" spans="1:29" x14ac:dyDescent="0.15">
      <c r="A45" s="226"/>
      <c r="B45" s="7">
        <v>7</v>
      </c>
      <c r="C45" s="231" t="s">
        <v>279</v>
      </c>
      <c r="D45" s="207"/>
      <c r="E45" s="207"/>
      <c r="F45" s="207"/>
      <c r="G45" s="207"/>
      <c r="H45" s="1">
        <v>4</v>
      </c>
      <c r="I45" s="3"/>
      <c r="J45" s="3"/>
      <c r="P45" s="3"/>
      <c r="Q45" s="3"/>
      <c r="W45" s="3"/>
      <c r="X45" s="3"/>
    </row>
    <row r="46" spans="1:29" ht="13" x14ac:dyDescent="0.15">
      <c r="A46" s="226"/>
      <c r="D46" s="19" t="s">
        <v>280</v>
      </c>
      <c r="E46" s="4" t="s">
        <v>54</v>
      </c>
      <c r="F46" s="4">
        <v>2</v>
      </c>
      <c r="G46" s="4">
        <v>2.5</v>
      </c>
      <c r="M46" s="3"/>
      <c r="N46" s="3"/>
      <c r="S46" s="3"/>
      <c r="T46" s="3"/>
      <c r="Y46" s="3"/>
    </row>
    <row r="47" spans="1:29" x14ac:dyDescent="0.15">
      <c r="A47" s="227"/>
      <c r="B47" s="210" t="s">
        <v>25</v>
      </c>
      <c r="C47" s="210"/>
      <c r="D47" s="210"/>
      <c r="E47" s="16"/>
      <c r="F47" s="17">
        <f>SUM(F35:F46)</f>
        <v>10</v>
      </c>
      <c r="G47" s="17">
        <f>SUM(G35:G46)</f>
        <v>13</v>
      </c>
      <c r="H47" s="36"/>
      <c r="I47" s="208">
        <v>13</v>
      </c>
      <c r="J47" s="208"/>
      <c r="K47" s="208"/>
      <c r="L47" s="208"/>
      <c r="M47" s="208"/>
      <c r="N47" s="208"/>
      <c r="O47" s="208"/>
      <c r="P47" s="208"/>
      <c r="Q47" s="208"/>
      <c r="R47" s="208"/>
      <c r="S47" s="208"/>
      <c r="T47" s="208"/>
      <c r="U47" s="208"/>
      <c r="Y47" s="3"/>
    </row>
    <row r="48" spans="1:29" x14ac:dyDescent="0.15">
      <c r="M48" s="3"/>
      <c r="N48" s="3"/>
      <c r="S48" s="3"/>
      <c r="T48" s="3"/>
      <c r="Y48" s="3"/>
    </row>
    <row r="49" spans="1:25" x14ac:dyDescent="0.15">
      <c r="A49" s="225" t="s">
        <v>50</v>
      </c>
      <c r="B49" s="7">
        <v>6</v>
      </c>
      <c r="C49" s="207" t="s">
        <v>275</v>
      </c>
      <c r="D49" s="207"/>
      <c r="E49" s="207"/>
      <c r="F49" s="207"/>
      <c r="G49" s="207"/>
      <c r="H49" s="6"/>
      <c r="M49" s="3"/>
      <c r="N49" s="3"/>
      <c r="S49" s="3"/>
      <c r="T49" s="3"/>
      <c r="Y49" s="3"/>
    </row>
    <row r="50" spans="1:25" ht="13" x14ac:dyDescent="0.15">
      <c r="A50" s="226"/>
      <c r="D50" s="13" t="s">
        <v>281</v>
      </c>
      <c r="E50" s="4" t="s">
        <v>14</v>
      </c>
      <c r="F50" s="4">
        <v>2</v>
      </c>
      <c r="G50" s="4">
        <v>2.5</v>
      </c>
      <c r="M50" s="3"/>
      <c r="N50" s="3"/>
      <c r="S50" s="3"/>
      <c r="T50" s="3"/>
      <c r="Y50" s="3"/>
    </row>
    <row r="51" spans="1:25" ht="13" x14ac:dyDescent="0.15">
      <c r="A51" s="226"/>
      <c r="D51" s="13" t="s">
        <v>282</v>
      </c>
      <c r="E51" s="4" t="s">
        <v>18</v>
      </c>
      <c r="F51" s="4">
        <v>2</v>
      </c>
      <c r="G51" s="4">
        <v>2.5</v>
      </c>
      <c r="M51" s="3"/>
      <c r="N51" s="3"/>
      <c r="S51" s="3"/>
      <c r="T51" s="3"/>
      <c r="Y51" s="3"/>
    </row>
    <row r="52" spans="1:25" x14ac:dyDescent="0.15">
      <c r="A52" s="226"/>
      <c r="D52" s="15"/>
      <c r="M52" s="3"/>
      <c r="N52" s="3"/>
      <c r="S52" s="3"/>
      <c r="T52" s="3"/>
      <c r="Y52" s="3"/>
    </row>
    <row r="53" spans="1:25" x14ac:dyDescent="0.15">
      <c r="A53" s="226"/>
      <c r="B53" s="7">
        <v>7</v>
      </c>
      <c r="C53" s="207" t="s">
        <v>279</v>
      </c>
      <c r="D53" s="207"/>
      <c r="E53" s="207"/>
      <c r="F53" s="207"/>
      <c r="G53" s="207"/>
      <c r="M53" s="3"/>
      <c r="N53" s="3"/>
      <c r="S53" s="3"/>
      <c r="T53" s="3"/>
      <c r="Y53" s="3"/>
    </row>
    <row r="54" spans="1:25" ht="13" x14ac:dyDescent="0.15">
      <c r="A54" s="226"/>
      <c r="D54" s="13" t="s">
        <v>283</v>
      </c>
      <c r="E54" s="4" t="s">
        <v>54</v>
      </c>
      <c r="F54" s="4">
        <v>2</v>
      </c>
      <c r="G54" s="4">
        <v>2.5</v>
      </c>
      <c r="M54" s="3"/>
      <c r="N54" s="3"/>
      <c r="S54" s="3"/>
      <c r="T54" s="3"/>
      <c r="Y54" s="3"/>
    </row>
    <row r="55" spans="1:25" x14ac:dyDescent="0.15">
      <c r="A55" s="226"/>
      <c r="F55" s="3"/>
      <c r="G55" s="3"/>
      <c r="M55" s="3"/>
      <c r="N55" s="3"/>
      <c r="S55" s="3"/>
      <c r="T55" s="3"/>
      <c r="Y55" s="3"/>
    </row>
    <row r="56" spans="1:25" ht="11.25" customHeight="1" x14ac:dyDescent="0.15">
      <c r="A56" s="226"/>
      <c r="B56" s="7">
        <v>8</v>
      </c>
      <c r="C56" s="207" t="s">
        <v>284</v>
      </c>
      <c r="D56" s="207"/>
      <c r="E56" s="207"/>
      <c r="F56" s="207"/>
      <c r="G56" s="207"/>
      <c r="M56" s="3"/>
      <c r="N56" s="3"/>
      <c r="S56" s="3"/>
      <c r="T56" s="3"/>
      <c r="Y56" s="3"/>
    </row>
    <row r="57" spans="1:25" ht="13" x14ac:dyDescent="0.15">
      <c r="A57" s="226"/>
      <c r="D57" s="13" t="s">
        <v>285</v>
      </c>
      <c r="E57" s="4" t="s">
        <v>65</v>
      </c>
      <c r="F57" s="4">
        <v>3</v>
      </c>
      <c r="G57" s="4">
        <v>3.5</v>
      </c>
      <c r="M57" s="3"/>
      <c r="N57" s="3"/>
      <c r="S57" s="3"/>
      <c r="T57" s="3"/>
      <c r="Y57" s="3"/>
    </row>
    <row r="58" spans="1:25" x14ac:dyDescent="0.15">
      <c r="A58" s="226"/>
      <c r="B58" s="210" t="s">
        <v>25</v>
      </c>
      <c r="C58" s="210"/>
      <c r="D58" s="210"/>
      <c r="E58" s="16"/>
      <c r="F58" s="17">
        <f>SUM(F50:F57)</f>
        <v>9</v>
      </c>
      <c r="G58" s="17">
        <f>SUM(G50:G57)</f>
        <v>11</v>
      </c>
      <c r="H58" s="14"/>
      <c r="I58" s="208">
        <v>11</v>
      </c>
      <c r="J58" s="208"/>
      <c r="K58" s="208"/>
      <c r="L58" s="208"/>
      <c r="M58" s="208"/>
      <c r="N58" s="208"/>
      <c r="O58" s="208"/>
      <c r="P58" s="208"/>
      <c r="Q58" s="208"/>
      <c r="R58" s="208"/>
      <c r="S58" s="208"/>
      <c r="T58" s="3"/>
      <c r="Y58" s="3"/>
    </row>
    <row r="59" spans="1:25" x14ac:dyDescent="0.15">
      <c r="M59" s="3"/>
      <c r="N59" s="3"/>
      <c r="S59" s="3"/>
      <c r="T59" s="3"/>
      <c r="Y59" s="3"/>
    </row>
    <row r="60" spans="1:25" x14ac:dyDescent="0.15">
      <c r="A60" s="225" t="s">
        <v>58</v>
      </c>
      <c r="B60" s="7">
        <v>10</v>
      </c>
      <c r="C60" s="207" t="s">
        <v>286</v>
      </c>
      <c r="D60" s="207"/>
      <c r="E60" s="207"/>
      <c r="F60" s="207"/>
      <c r="G60" s="207"/>
      <c r="H60" s="6"/>
      <c r="M60" s="3"/>
      <c r="N60" s="3"/>
      <c r="S60" s="3"/>
      <c r="T60" s="3"/>
      <c r="Y60" s="3"/>
    </row>
    <row r="61" spans="1:25" ht="13" x14ac:dyDescent="0.15">
      <c r="A61" s="226"/>
      <c r="D61" s="13" t="s">
        <v>287</v>
      </c>
      <c r="E61" s="4" t="s">
        <v>12</v>
      </c>
      <c r="F61" s="4">
        <v>2</v>
      </c>
      <c r="G61" s="4">
        <v>2.5</v>
      </c>
      <c r="M61" s="3"/>
      <c r="N61" s="3"/>
      <c r="S61" s="3"/>
      <c r="T61" s="3"/>
      <c r="Y61" s="3"/>
    </row>
    <row r="62" spans="1:25" x14ac:dyDescent="0.15">
      <c r="A62" s="226"/>
      <c r="D62" s="15"/>
      <c r="I62" s="3"/>
      <c r="J62" s="3"/>
      <c r="P62" s="3"/>
      <c r="Q62" s="3"/>
      <c r="W62" s="3"/>
      <c r="X62" s="3"/>
    </row>
    <row r="63" spans="1:25" ht="15" customHeight="1" x14ac:dyDescent="0.15">
      <c r="A63" s="226"/>
      <c r="B63" s="7">
        <v>9</v>
      </c>
      <c r="C63" s="207" t="s">
        <v>288</v>
      </c>
      <c r="D63" s="207"/>
      <c r="E63" s="207"/>
      <c r="F63" s="207"/>
      <c r="G63" s="207"/>
      <c r="I63" s="3"/>
      <c r="J63" s="3"/>
      <c r="P63" s="3"/>
      <c r="Q63" s="3"/>
      <c r="W63" s="3"/>
      <c r="X63" s="3"/>
    </row>
    <row r="64" spans="1:25" ht="13" x14ac:dyDescent="0.15">
      <c r="A64" s="226"/>
      <c r="D64" s="13" t="s">
        <v>289</v>
      </c>
      <c r="E64" s="4" t="s">
        <v>65</v>
      </c>
      <c r="F64" s="4">
        <v>6</v>
      </c>
      <c r="G64" s="4">
        <v>5</v>
      </c>
      <c r="I64" s="3"/>
      <c r="J64" s="3"/>
      <c r="P64" s="3"/>
      <c r="Q64" s="3"/>
      <c r="W64" s="3"/>
      <c r="X64" s="3"/>
    </row>
    <row r="65" spans="1:27" x14ac:dyDescent="0.15">
      <c r="A65" s="226"/>
      <c r="G65" s="3"/>
      <c r="H65" s="3"/>
      <c r="P65" s="3"/>
      <c r="Q65" s="3"/>
      <c r="W65" s="3"/>
      <c r="X65" s="3"/>
    </row>
    <row r="66" spans="1:27" x14ac:dyDescent="0.15">
      <c r="A66" s="226"/>
      <c r="B66" s="41">
        <v>11</v>
      </c>
      <c r="C66" s="41"/>
      <c r="D66" s="41" t="s">
        <v>290</v>
      </c>
      <c r="E66" s="38"/>
      <c r="F66" s="38"/>
      <c r="G66" s="39"/>
      <c r="H66" s="3"/>
      <c r="P66" s="3"/>
      <c r="Q66" s="3"/>
      <c r="W66" s="3"/>
      <c r="X66" s="3"/>
    </row>
    <row r="67" spans="1:27" x14ac:dyDescent="0.15">
      <c r="A67" s="226"/>
      <c r="B67" s="42"/>
      <c r="C67" s="42"/>
      <c r="D67" s="42" t="s">
        <v>291</v>
      </c>
      <c r="E67" s="4" t="s">
        <v>14</v>
      </c>
      <c r="F67" s="4">
        <v>3</v>
      </c>
      <c r="G67" s="4">
        <v>4.5</v>
      </c>
      <c r="H67" s="3"/>
      <c r="P67" s="3"/>
      <c r="Q67" s="3"/>
      <c r="W67" s="3"/>
      <c r="X67" s="3"/>
    </row>
    <row r="68" spans="1:27" x14ac:dyDescent="0.15">
      <c r="A68" s="226"/>
      <c r="G68" s="40"/>
      <c r="H68" s="3"/>
      <c r="P68" s="3"/>
      <c r="Q68" s="3"/>
      <c r="W68" s="3"/>
      <c r="X68" s="3"/>
    </row>
    <row r="69" spans="1:27" ht="15" customHeight="1" x14ac:dyDescent="0.15">
      <c r="A69" s="226"/>
      <c r="B69" s="7">
        <v>8</v>
      </c>
      <c r="C69" s="207" t="s">
        <v>284</v>
      </c>
      <c r="D69" s="207"/>
      <c r="E69" s="207"/>
      <c r="F69" s="207"/>
      <c r="G69" s="207"/>
      <c r="I69" s="3"/>
      <c r="J69" s="3"/>
      <c r="P69" s="3"/>
      <c r="Q69" s="3"/>
      <c r="W69" s="3"/>
      <c r="X69" s="3"/>
    </row>
    <row r="70" spans="1:27" ht="13" x14ac:dyDescent="0.15">
      <c r="A70" s="226"/>
      <c r="D70" s="13" t="s">
        <v>292</v>
      </c>
      <c r="E70" s="4" t="s">
        <v>65</v>
      </c>
      <c r="F70" s="4">
        <v>4</v>
      </c>
      <c r="G70" s="4">
        <v>4</v>
      </c>
      <c r="I70" s="3"/>
      <c r="J70" s="3"/>
      <c r="P70" s="3"/>
      <c r="Q70" s="3"/>
      <c r="W70" s="3"/>
      <c r="X70" s="3"/>
    </row>
    <row r="71" spans="1:27" x14ac:dyDescent="0.15">
      <c r="A71" s="227"/>
      <c r="B71" s="210" t="s">
        <v>25</v>
      </c>
      <c r="C71" s="210"/>
      <c r="D71" s="210"/>
      <c r="E71" s="16"/>
      <c r="F71" s="17">
        <f>SUM(F61:F70)</f>
        <v>15</v>
      </c>
      <c r="G71" s="17">
        <f>SUM(G60:G70)</f>
        <v>16</v>
      </c>
      <c r="H71" s="14"/>
      <c r="I71" s="239">
        <v>16</v>
      </c>
      <c r="J71" s="239"/>
      <c r="K71" s="239"/>
      <c r="L71" s="239"/>
      <c r="M71" s="239"/>
      <c r="N71" s="239"/>
      <c r="O71" s="239"/>
      <c r="P71" s="239"/>
      <c r="Q71" s="239"/>
      <c r="R71" s="239"/>
      <c r="S71" s="239"/>
      <c r="T71" s="239"/>
      <c r="U71" s="239"/>
      <c r="V71" s="239"/>
      <c r="W71" s="239"/>
      <c r="X71" s="239"/>
      <c r="Y71" s="239"/>
      <c r="Z71" s="239"/>
      <c r="AA71" s="239"/>
    </row>
    <row r="72" spans="1:27" x14ac:dyDescent="0.15">
      <c r="I72" s="3"/>
      <c r="J72" s="3"/>
      <c r="P72" s="3"/>
      <c r="Q72" s="3"/>
      <c r="W72" s="3"/>
    </row>
    <row r="73" spans="1:27" x14ac:dyDescent="0.15">
      <c r="A73" s="225" t="s">
        <v>62</v>
      </c>
      <c r="B73" s="41">
        <v>8</v>
      </c>
      <c r="C73" s="207" t="s">
        <v>284</v>
      </c>
      <c r="D73" s="207"/>
      <c r="E73" s="207"/>
      <c r="F73" s="207"/>
      <c r="G73" s="207"/>
      <c r="H73" s="6"/>
      <c r="M73" s="3"/>
      <c r="N73" s="3"/>
      <c r="S73" s="3"/>
      <c r="T73" s="3"/>
      <c r="Y73" s="3"/>
    </row>
    <row r="74" spans="1:27" ht="13" x14ac:dyDescent="0.15">
      <c r="A74" s="226"/>
      <c r="B74" s="42"/>
      <c r="C74" s="42"/>
      <c r="D74" s="43" t="s">
        <v>293</v>
      </c>
      <c r="E74" s="44" t="s">
        <v>54</v>
      </c>
      <c r="F74" s="44">
        <v>2</v>
      </c>
      <c r="G74" s="44">
        <v>2.5</v>
      </c>
      <c r="M74" s="3"/>
      <c r="N74" s="3"/>
      <c r="S74" s="3"/>
      <c r="T74" s="3"/>
      <c r="Y74" s="3"/>
    </row>
    <row r="75" spans="1:27" x14ac:dyDescent="0.15">
      <c r="A75" s="226"/>
      <c r="D75" s="15"/>
      <c r="I75" s="3"/>
      <c r="J75" s="3"/>
      <c r="P75" s="3"/>
      <c r="Q75" s="3"/>
      <c r="W75" s="3"/>
      <c r="X75" s="3"/>
    </row>
    <row r="76" spans="1:27" x14ac:dyDescent="0.15">
      <c r="A76" s="226"/>
      <c r="B76" s="7">
        <v>10</v>
      </c>
      <c r="C76" s="207" t="s">
        <v>286</v>
      </c>
      <c r="D76" s="207"/>
      <c r="E76" s="207"/>
      <c r="F76" s="207"/>
      <c r="G76" s="207"/>
      <c r="I76" s="3"/>
      <c r="J76" s="3"/>
      <c r="P76" s="3"/>
      <c r="Q76" s="3"/>
      <c r="W76" s="3"/>
      <c r="X76" s="3"/>
    </row>
    <row r="77" spans="1:27" ht="13" x14ac:dyDescent="0.15">
      <c r="A77" s="226"/>
      <c r="D77" s="13" t="s">
        <v>294</v>
      </c>
      <c r="E77" s="4" t="s">
        <v>12</v>
      </c>
      <c r="F77" s="4">
        <v>2</v>
      </c>
      <c r="G77" s="4">
        <v>2.5</v>
      </c>
      <c r="I77" s="3"/>
      <c r="J77" s="3"/>
      <c r="P77" s="3"/>
      <c r="Q77" s="3"/>
      <c r="W77" s="3"/>
      <c r="X77" s="3"/>
    </row>
    <row r="78" spans="1:27" x14ac:dyDescent="0.15">
      <c r="A78" s="226"/>
      <c r="F78" s="3"/>
      <c r="G78" s="3"/>
      <c r="I78" s="3"/>
      <c r="J78" s="3"/>
      <c r="P78" s="3"/>
      <c r="Q78" s="3"/>
      <c r="W78" s="3"/>
      <c r="X78" s="3"/>
    </row>
    <row r="79" spans="1:27" x14ac:dyDescent="0.15">
      <c r="A79" s="226"/>
      <c r="B79" s="7">
        <v>12</v>
      </c>
      <c r="C79" s="207" t="s">
        <v>295</v>
      </c>
      <c r="D79" s="207"/>
      <c r="E79" s="207"/>
      <c r="F79" s="207"/>
      <c r="G79" s="207"/>
      <c r="I79" s="3"/>
      <c r="J79" s="3"/>
      <c r="P79" s="3"/>
      <c r="Q79" s="3"/>
      <c r="W79" s="3"/>
      <c r="X79" s="3"/>
    </row>
    <row r="80" spans="1:27" x14ac:dyDescent="0.15">
      <c r="A80" s="226"/>
      <c r="D80" s="1" t="s">
        <v>296</v>
      </c>
      <c r="E80" s="4" t="s">
        <v>54</v>
      </c>
      <c r="F80" s="4">
        <v>2</v>
      </c>
      <c r="G80" s="4">
        <v>2.5</v>
      </c>
      <c r="P80" s="3"/>
      <c r="Q80" s="3"/>
      <c r="W80" s="3"/>
      <c r="X80" s="3"/>
    </row>
    <row r="81" spans="1:26" x14ac:dyDescent="0.15">
      <c r="A81" s="226"/>
      <c r="G81" s="3"/>
      <c r="P81" s="3"/>
      <c r="Q81" s="3"/>
      <c r="W81" s="3"/>
      <c r="X81" s="3"/>
    </row>
    <row r="82" spans="1:26" x14ac:dyDescent="0.15">
      <c r="A82" s="226"/>
      <c r="B82" s="7">
        <v>13</v>
      </c>
      <c r="C82" s="207" t="s">
        <v>297</v>
      </c>
      <c r="D82" s="207"/>
      <c r="E82" s="207"/>
      <c r="F82" s="207"/>
      <c r="G82" s="207"/>
      <c r="P82" s="3"/>
      <c r="Q82" s="3"/>
      <c r="W82" s="3"/>
      <c r="X82" s="3"/>
    </row>
    <row r="83" spans="1:26" x14ac:dyDescent="0.15">
      <c r="A83" s="226"/>
      <c r="D83" s="1" t="s">
        <v>298</v>
      </c>
      <c r="E83" s="4" t="s">
        <v>65</v>
      </c>
      <c r="F83" s="4">
        <v>1</v>
      </c>
      <c r="G83" s="4">
        <v>5</v>
      </c>
      <c r="I83" s="3"/>
      <c r="J83" s="3"/>
      <c r="P83" s="3"/>
      <c r="Q83" s="3"/>
      <c r="W83" s="3"/>
      <c r="X83" s="3"/>
    </row>
    <row r="84" spans="1:26" x14ac:dyDescent="0.15">
      <c r="A84" s="227"/>
      <c r="B84" s="210" t="s">
        <v>25</v>
      </c>
      <c r="C84" s="210"/>
      <c r="D84" s="210"/>
      <c r="E84" s="16"/>
      <c r="F84" s="17">
        <f>SUM(F74:F83)</f>
        <v>7</v>
      </c>
      <c r="G84" s="17">
        <f>SUM(G73:G83)</f>
        <v>12.5</v>
      </c>
      <c r="H84" s="14"/>
      <c r="I84" s="239">
        <v>12.5</v>
      </c>
      <c r="J84" s="239"/>
      <c r="K84" s="239"/>
      <c r="L84" s="239"/>
      <c r="M84" s="239"/>
      <c r="N84" s="239"/>
      <c r="O84" s="239"/>
      <c r="P84" s="239"/>
      <c r="Q84" s="239"/>
      <c r="R84" s="239"/>
      <c r="S84" s="239"/>
      <c r="T84" s="239"/>
      <c r="U84" s="239"/>
    </row>
    <row r="85" spans="1:26" x14ac:dyDescent="0.15">
      <c r="W85" s="3"/>
      <c r="X85" s="3"/>
    </row>
    <row r="86" spans="1:26" ht="14.25" customHeight="1" x14ac:dyDescent="0.15">
      <c r="A86" s="225" t="s">
        <v>66</v>
      </c>
      <c r="B86" s="7">
        <v>14</v>
      </c>
      <c r="C86" s="207" t="s">
        <v>299</v>
      </c>
      <c r="D86" s="207"/>
      <c r="E86" s="207"/>
      <c r="F86" s="207"/>
      <c r="G86" s="207"/>
      <c r="H86" s="6"/>
      <c r="I86" s="3"/>
      <c r="J86" s="3"/>
      <c r="P86" s="3"/>
      <c r="Q86" s="3"/>
      <c r="W86" s="3"/>
    </row>
    <row r="87" spans="1:26" ht="13" x14ac:dyDescent="0.15">
      <c r="A87" s="226"/>
      <c r="D87" s="13" t="s">
        <v>300</v>
      </c>
      <c r="E87" s="4" t="s">
        <v>65</v>
      </c>
      <c r="F87" s="4">
        <v>4</v>
      </c>
      <c r="G87" s="4">
        <v>5</v>
      </c>
      <c r="I87" s="3"/>
      <c r="J87" s="3"/>
      <c r="P87" s="3"/>
      <c r="Q87" s="3"/>
      <c r="W87" s="3"/>
    </row>
    <row r="88" spans="1:26" x14ac:dyDescent="0.15">
      <c r="A88" s="226"/>
      <c r="H88" s="3"/>
      <c r="I88" s="3"/>
      <c r="J88" s="3"/>
      <c r="P88" s="3"/>
      <c r="Q88" s="3"/>
      <c r="W88" s="3"/>
    </row>
    <row r="89" spans="1:26" x14ac:dyDescent="0.15">
      <c r="A89" s="226"/>
      <c r="B89" s="7">
        <v>11</v>
      </c>
      <c r="C89" s="207" t="s">
        <v>301</v>
      </c>
      <c r="D89" s="207"/>
      <c r="E89" s="207"/>
      <c r="F89" s="207"/>
      <c r="G89" s="207"/>
      <c r="I89" s="3"/>
      <c r="J89" s="3"/>
      <c r="P89" s="3"/>
      <c r="Q89" s="3"/>
      <c r="W89" s="3"/>
    </row>
    <row r="90" spans="1:26" ht="13" x14ac:dyDescent="0.15">
      <c r="A90" s="226"/>
      <c r="D90" s="13" t="s">
        <v>302</v>
      </c>
      <c r="E90" s="4" t="s">
        <v>65</v>
      </c>
      <c r="F90" s="4">
        <v>3</v>
      </c>
      <c r="G90" s="4">
        <v>3</v>
      </c>
      <c r="I90" s="3"/>
      <c r="J90" s="3"/>
      <c r="P90" s="3"/>
      <c r="Q90" s="3"/>
      <c r="T90" s="3"/>
      <c r="U90" s="3"/>
    </row>
    <row r="91" spans="1:26" x14ac:dyDescent="0.15">
      <c r="A91" s="226"/>
      <c r="D91" s="13"/>
      <c r="I91" s="3"/>
      <c r="J91" s="3"/>
      <c r="P91" s="3"/>
      <c r="Q91" s="3"/>
      <c r="T91" s="3"/>
      <c r="U91" s="3"/>
    </row>
    <row r="92" spans="1:26" x14ac:dyDescent="0.15">
      <c r="A92" s="226"/>
      <c r="B92" s="7">
        <v>15</v>
      </c>
      <c r="C92" s="207" t="s">
        <v>254</v>
      </c>
      <c r="D92" s="207"/>
      <c r="E92" s="207"/>
      <c r="F92" s="207"/>
      <c r="G92" s="207"/>
      <c r="I92" s="3"/>
      <c r="J92" s="3"/>
      <c r="P92" s="3"/>
      <c r="Q92" s="3"/>
      <c r="T92" s="3"/>
      <c r="U92" s="3"/>
    </row>
    <row r="93" spans="1:26" ht="13" x14ac:dyDescent="0.15">
      <c r="A93" s="226"/>
      <c r="D93" s="13" t="s">
        <v>303</v>
      </c>
      <c r="E93" s="4"/>
      <c r="F93" s="4"/>
      <c r="G93" s="4">
        <v>4</v>
      </c>
      <c r="I93" s="3"/>
      <c r="J93" s="3"/>
      <c r="P93" s="3"/>
      <c r="Q93" s="3"/>
      <c r="T93" s="3"/>
      <c r="U93" s="3"/>
    </row>
    <row r="94" spans="1:26" ht="13" x14ac:dyDescent="0.15">
      <c r="A94" s="226"/>
      <c r="D94" s="13" t="s">
        <v>304</v>
      </c>
      <c r="E94" s="4" t="s">
        <v>54</v>
      </c>
      <c r="F94" s="4">
        <v>1</v>
      </c>
      <c r="G94" s="4">
        <v>1</v>
      </c>
      <c r="I94" s="3"/>
      <c r="J94" s="3"/>
      <c r="P94" s="3"/>
      <c r="Q94" s="3"/>
      <c r="T94" s="3"/>
      <c r="U94" s="3"/>
    </row>
    <row r="95" spans="1:26" x14ac:dyDescent="0.15">
      <c r="A95" s="227"/>
      <c r="B95" s="210" t="s">
        <v>25</v>
      </c>
      <c r="C95" s="210"/>
      <c r="D95" s="210"/>
      <c r="E95" s="16"/>
      <c r="F95" s="17">
        <f>SUM(F86:F94)</f>
        <v>8</v>
      </c>
      <c r="G95" s="17">
        <f>SUM(G86:G94)</f>
        <v>13</v>
      </c>
      <c r="H95" s="14"/>
      <c r="I95" s="208">
        <v>13</v>
      </c>
      <c r="J95" s="208"/>
      <c r="K95" s="208"/>
      <c r="L95" s="208"/>
      <c r="M95" s="208"/>
      <c r="N95" s="208"/>
      <c r="O95" s="208"/>
      <c r="P95" s="208"/>
      <c r="Q95" s="208"/>
      <c r="R95" s="208"/>
      <c r="S95" s="208"/>
      <c r="T95" s="208"/>
      <c r="U95" s="208"/>
      <c r="V95" s="3"/>
      <c r="Y95" s="3"/>
      <c r="Z95" s="3"/>
    </row>
    <row r="96" spans="1:26" x14ac:dyDescent="0.15">
      <c r="I96" s="3"/>
      <c r="J96" s="3"/>
      <c r="M96" s="3"/>
      <c r="N96" s="3"/>
      <c r="Q96" s="3"/>
      <c r="R96" s="3"/>
      <c r="U96" s="3"/>
      <c r="V96" s="3"/>
      <c r="Y96" s="3"/>
      <c r="Z96" s="3"/>
    </row>
    <row r="97" spans="1:7" x14ac:dyDescent="0.15">
      <c r="A97" s="10" t="s">
        <v>73</v>
      </c>
      <c r="B97" s="8"/>
      <c r="C97" s="8"/>
      <c r="D97" s="8"/>
      <c r="E97" s="9"/>
      <c r="F97" s="10">
        <f>F95+F84+F71+F58+F47+F33+F24+F13</f>
        <v>77</v>
      </c>
      <c r="G97" s="10">
        <f>G95+G84+G71+G58+G47+G33+G24+G13</f>
        <v>100</v>
      </c>
    </row>
  </sheetData>
  <sheetProtection sheet="1" formatCells="0" formatColumns="0" formatRows="0" insertColumns="0" insertRows="0" insertHyperlinks="0" deleteColumns="0" deleteRows="0" sort="0" autoFilter="0" pivotTables="0"/>
  <mergeCells count="59">
    <mergeCell ref="I84:U84"/>
    <mergeCell ref="I71:AA71"/>
    <mergeCell ref="I95:U95"/>
    <mergeCell ref="A73:A84"/>
    <mergeCell ref="C73:G73"/>
    <mergeCell ref="C76:G76"/>
    <mergeCell ref="C79:G79"/>
    <mergeCell ref="C82:G82"/>
    <mergeCell ref="B84:D84"/>
    <mergeCell ref="A86:A95"/>
    <mergeCell ref="C86:G86"/>
    <mergeCell ref="C89:G89"/>
    <mergeCell ref="C92:G92"/>
    <mergeCell ref="B95:D95"/>
    <mergeCell ref="A60:A71"/>
    <mergeCell ref="C60:G60"/>
    <mergeCell ref="A49:A58"/>
    <mergeCell ref="C49:G49"/>
    <mergeCell ref="C53:G53"/>
    <mergeCell ref="B58:D58"/>
    <mergeCell ref="C56:G56"/>
    <mergeCell ref="A26:A33"/>
    <mergeCell ref="C26:G26"/>
    <mergeCell ref="C31:G31"/>
    <mergeCell ref="B33:D33"/>
    <mergeCell ref="B47:D47"/>
    <mergeCell ref="A35:A47"/>
    <mergeCell ref="C35:G35"/>
    <mergeCell ref="C38:G38"/>
    <mergeCell ref="C41:G41"/>
    <mergeCell ref="C45:G45"/>
    <mergeCell ref="C63:G63"/>
    <mergeCell ref="C69:G69"/>
    <mergeCell ref="B71:D71"/>
    <mergeCell ref="I33:T33"/>
    <mergeCell ref="I24:R24"/>
    <mergeCell ref="I47:U47"/>
    <mergeCell ref="I58:S58"/>
    <mergeCell ref="A6:A13"/>
    <mergeCell ref="C6:G6"/>
    <mergeCell ref="B13:D13"/>
    <mergeCell ref="I13:U13"/>
    <mergeCell ref="C10:G11"/>
    <mergeCell ref="A15:A24"/>
    <mergeCell ref="C15:G15"/>
    <mergeCell ref="C19:G19"/>
    <mergeCell ref="C22:G22"/>
    <mergeCell ref="B24:D24"/>
    <mergeCell ref="A1:AB1"/>
    <mergeCell ref="A3:A4"/>
    <mergeCell ref="B3:D4"/>
    <mergeCell ref="E3:E4"/>
    <mergeCell ref="F3:F4"/>
    <mergeCell ref="G3:G4"/>
    <mergeCell ref="I3:AB3"/>
    <mergeCell ref="I4:M4"/>
    <mergeCell ref="N4:R4"/>
    <mergeCell ref="S4:W4"/>
    <mergeCell ref="X4:AB4"/>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88"/>
  <sheetViews>
    <sheetView view="pageLayout" topLeftCell="A3"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305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306</v>
      </c>
      <c r="D6" s="207"/>
      <c r="E6" s="207"/>
      <c r="F6" s="207"/>
      <c r="G6" s="207"/>
      <c r="H6" s="6"/>
      <c r="I6" s="3"/>
      <c r="J6" s="3"/>
      <c r="P6" s="3"/>
      <c r="Q6" s="3"/>
      <c r="W6" s="3"/>
      <c r="X6" s="3"/>
    </row>
    <row r="7" spans="1:28" ht="12.75" customHeight="1" x14ac:dyDescent="0.15">
      <c r="A7" s="226"/>
      <c r="D7" s="13" t="s">
        <v>307</v>
      </c>
      <c r="E7" s="4" t="s">
        <v>14</v>
      </c>
      <c r="F7" s="4">
        <v>2</v>
      </c>
      <c r="G7" s="4">
        <v>4</v>
      </c>
      <c r="H7" s="1">
        <v>1</v>
      </c>
      <c r="I7" s="3"/>
      <c r="J7" s="3"/>
      <c r="P7" s="3"/>
      <c r="Q7" s="3"/>
      <c r="W7" s="3"/>
      <c r="X7" s="3"/>
    </row>
    <row r="8" spans="1:28" ht="14.25" customHeight="1" x14ac:dyDescent="0.15">
      <c r="A8" s="226"/>
      <c r="D8" s="13" t="s">
        <v>308</v>
      </c>
      <c r="E8" s="4" t="s">
        <v>14</v>
      </c>
      <c r="F8" s="4">
        <v>2</v>
      </c>
      <c r="G8" s="4">
        <v>4</v>
      </c>
      <c r="H8" s="1">
        <v>2</v>
      </c>
      <c r="I8" s="3"/>
      <c r="J8" s="3"/>
      <c r="P8" s="3"/>
      <c r="Q8" s="3"/>
      <c r="W8" s="3"/>
      <c r="X8" s="3"/>
    </row>
    <row r="9" spans="1:28" ht="13" x14ac:dyDescent="0.15">
      <c r="A9" s="226"/>
      <c r="D9" s="13" t="s">
        <v>309</v>
      </c>
      <c r="E9" s="4" t="s">
        <v>12</v>
      </c>
      <c r="F9" s="4">
        <v>1</v>
      </c>
      <c r="G9" s="4">
        <v>2</v>
      </c>
      <c r="H9" s="1">
        <v>3</v>
      </c>
      <c r="I9" s="3"/>
      <c r="J9" s="3"/>
      <c r="P9" s="3"/>
      <c r="Q9" s="3"/>
      <c r="W9" s="3"/>
      <c r="X9" s="3"/>
    </row>
    <row r="10" spans="1:28" x14ac:dyDescent="0.15">
      <c r="A10" s="227"/>
      <c r="B10" s="210" t="s">
        <v>25</v>
      </c>
      <c r="C10" s="210"/>
      <c r="D10" s="210"/>
      <c r="E10" s="16"/>
      <c r="F10" s="17">
        <f>SUM(F7:F9)</f>
        <v>5</v>
      </c>
      <c r="G10" s="17">
        <f>SUM(G7:G9)</f>
        <v>10</v>
      </c>
      <c r="H10" s="14"/>
      <c r="I10" s="208">
        <v>10</v>
      </c>
      <c r="J10" s="208"/>
      <c r="K10" s="208"/>
      <c r="L10" s="208"/>
      <c r="M10" s="208"/>
      <c r="N10" s="208"/>
      <c r="O10" s="208"/>
      <c r="P10" s="208"/>
      <c r="Q10" s="208"/>
      <c r="R10" s="208"/>
      <c r="S10" s="3"/>
      <c r="V10" s="3"/>
      <c r="W10" s="3"/>
      <c r="X10" s="3"/>
      <c r="Y10" s="3"/>
    </row>
    <row r="11" spans="1:28" x14ac:dyDescent="0.15">
      <c r="J11" s="3"/>
      <c r="K11" s="3"/>
      <c r="N11" s="3"/>
      <c r="O11" s="3"/>
      <c r="R11" s="3"/>
      <c r="S11" s="3"/>
      <c r="V11" s="3"/>
      <c r="W11" s="3"/>
      <c r="X11" s="3"/>
      <c r="Y11" s="3"/>
    </row>
    <row r="12" spans="1:28" x14ac:dyDescent="0.15">
      <c r="A12" s="225" t="s">
        <v>26</v>
      </c>
      <c r="B12" s="7">
        <v>2</v>
      </c>
      <c r="C12" s="207" t="s">
        <v>310</v>
      </c>
      <c r="D12" s="207"/>
      <c r="E12" s="207"/>
      <c r="F12" s="207"/>
      <c r="G12" s="207"/>
      <c r="H12" s="6">
        <v>5</v>
      </c>
      <c r="I12" s="3"/>
      <c r="J12" s="3"/>
      <c r="P12" s="3"/>
      <c r="Q12" s="3"/>
      <c r="W12" s="3"/>
      <c r="X12" s="3"/>
    </row>
    <row r="13" spans="1:28" ht="13" x14ac:dyDescent="0.15">
      <c r="A13" s="226"/>
      <c r="D13" s="19" t="s">
        <v>311</v>
      </c>
      <c r="E13" s="4" t="s">
        <v>14</v>
      </c>
      <c r="F13" s="4">
        <v>2</v>
      </c>
      <c r="G13" s="4">
        <v>2.5</v>
      </c>
      <c r="H13" s="1">
        <v>5</v>
      </c>
      <c r="I13" s="3"/>
      <c r="J13" s="3"/>
      <c r="P13" s="3"/>
      <c r="Q13" s="3"/>
      <c r="W13" s="3"/>
      <c r="X13" s="3"/>
    </row>
    <row r="14" spans="1:28" ht="13" x14ac:dyDescent="0.15">
      <c r="A14" s="226"/>
      <c r="D14" s="13" t="s">
        <v>312</v>
      </c>
      <c r="E14" s="4" t="s">
        <v>18</v>
      </c>
      <c r="F14" s="4">
        <v>2</v>
      </c>
      <c r="G14" s="4">
        <v>2.5</v>
      </c>
      <c r="I14" s="3"/>
      <c r="J14" s="3"/>
      <c r="P14" s="3"/>
      <c r="Q14" s="3"/>
      <c r="W14" s="3"/>
      <c r="X14" s="3"/>
    </row>
    <row r="15" spans="1:28" x14ac:dyDescent="0.15">
      <c r="A15" s="226"/>
      <c r="D15" s="15"/>
      <c r="I15" s="3"/>
      <c r="J15" s="3"/>
      <c r="P15" s="3"/>
      <c r="Q15" s="3"/>
      <c r="W15" s="3"/>
      <c r="X15" s="3"/>
    </row>
    <row r="16" spans="1:28" x14ac:dyDescent="0.15">
      <c r="A16" s="226"/>
      <c r="B16" s="7">
        <v>3</v>
      </c>
      <c r="C16" s="207" t="s">
        <v>313</v>
      </c>
      <c r="D16" s="207"/>
      <c r="E16" s="207"/>
      <c r="F16" s="207"/>
      <c r="G16" s="207"/>
      <c r="H16" s="1">
        <v>1</v>
      </c>
      <c r="I16" s="3"/>
      <c r="J16" s="3"/>
      <c r="P16" s="3"/>
      <c r="Q16" s="3"/>
      <c r="W16" s="3"/>
      <c r="X16" s="3"/>
    </row>
    <row r="17" spans="1:28" ht="13" x14ac:dyDescent="0.15">
      <c r="A17" s="226"/>
      <c r="D17" s="13" t="s">
        <v>314</v>
      </c>
      <c r="E17" s="4" t="s">
        <v>14</v>
      </c>
      <c r="F17" s="4">
        <v>2</v>
      </c>
      <c r="G17" s="4">
        <v>2.5</v>
      </c>
      <c r="H17" s="1">
        <v>1</v>
      </c>
      <c r="I17" s="3"/>
      <c r="J17" s="3"/>
      <c r="P17" s="3"/>
      <c r="Q17" s="3"/>
      <c r="W17" s="3"/>
      <c r="X17" s="3"/>
    </row>
    <row r="18" spans="1:28" x14ac:dyDescent="0.15">
      <c r="A18" s="226"/>
      <c r="D18" s="1" t="s">
        <v>315</v>
      </c>
      <c r="E18" s="4" t="s">
        <v>12</v>
      </c>
      <c r="F18" s="4">
        <v>2</v>
      </c>
      <c r="G18" s="4">
        <v>2.5</v>
      </c>
      <c r="H18" s="1">
        <v>0.5</v>
      </c>
      <c r="I18" s="3"/>
      <c r="J18" s="3"/>
      <c r="P18" s="3"/>
      <c r="Q18" s="3"/>
      <c r="W18" s="3"/>
      <c r="X18" s="3"/>
    </row>
    <row r="19" spans="1:28" x14ac:dyDescent="0.15">
      <c r="A19" s="226"/>
      <c r="E19" s="3"/>
      <c r="F19" s="3"/>
      <c r="H19" s="1">
        <v>1</v>
      </c>
      <c r="L19" s="3"/>
      <c r="M19" s="3"/>
      <c r="P19" s="3"/>
      <c r="Q19" s="3"/>
      <c r="W19" s="3"/>
      <c r="X19" s="3"/>
    </row>
    <row r="20" spans="1:28" x14ac:dyDescent="0.15">
      <c r="A20" s="226"/>
      <c r="B20" s="7">
        <v>4</v>
      </c>
      <c r="C20" s="207" t="s">
        <v>316</v>
      </c>
      <c r="D20" s="207"/>
      <c r="E20" s="207"/>
      <c r="F20" s="207"/>
      <c r="G20" s="207"/>
      <c r="H20" s="1">
        <v>3.5</v>
      </c>
      <c r="I20" s="3"/>
      <c r="J20" s="3"/>
      <c r="P20" s="3"/>
      <c r="Q20" s="3"/>
      <c r="W20" s="3"/>
      <c r="X20" s="3"/>
    </row>
    <row r="21" spans="1:28" x14ac:dyDescent="0.15">
      <c r="A21" s="226"/>
      <c r="D21" s="1" t="s">
        <v>317</v>
      </c>
      <c r="E21" s="4" t="s">
        <v>14</v>
      </c>
      <c r="F21" s="4">
        <v>2</v>
      </c>
      <c r="G21" s="4">
        <v>2.5</v>
      </c>
      <c r="I21" s="3"/>
      <c r="J21" s="3"/>
      <c r="P21" s="3"/>
      <c r="Q21" s="3"/>
      <c r="W21" s="3"/>
      <c r="X21" s="3"/>
    </row>
    <row r="22" spans="1:28" x14ac:dyDescent="0.15">
      <c r="A22" s="226"/>
      <c r="D22" s="1" t="s">
        <v>318</v>
      </c>
      <c r="E22" s="4" t="s">
        <v>18</v>
      </c>
      <c r="F22" s="4">
        <v>2</v>
      </c>
      <c r="G22" s="4">
        <v>2.5</v>
      </c>
      <c r="I22" s="3"/>
      <c r="J22" s="3"/>
      <c r="P22" s="3"/>
      <c r="Q22" s="3"/>
      <c r="R22" s="3"/>
      <c r="S22" s="3"/>
      <c r="Y22" s="3"/>
      <c r="Z22" s="3"/>
      <c r="AA22" s="3"/>
      <c r="AB22" s="3"/>
    </row>
    <row r="23" spans="1:28" x14ac:dyDescent="0.15">
      <c r="A23" s="227"/>
      <c r="B23" s="210" t="s">
        <v>25</v>
      </c>
      <c r="C23" s="210"/>
      <c r="D23" s="210"/>
      <c r="E23" s="16"/>
      <c r="F23" s="17">
        <f>SUM(F12:F22)</f>
        <v>12</v>
      </c>
      <c r="G23" s="17">
        <f>SUM(G12:G22)</f>
        <v>15</v>
      </c>
      <c r="H23" s="14">
        <v>1</v>
      </c>
      <c r="I23" s="208">
        <v>15</v>
      </c>
      <c r="J23" s="208"/>
      <c r="K23" s="208"/>
      <c r="L23" s="208"/>
      <c r="M23" s="208"/>
      <c r="N23" s="208"/>
      <c r="O23" s="208"/>
      <c r="P23" s="208"/>
      <c r="Q23" s="208"/>
      <c r="R23" s="208"/>
      <c r="S23" s="208"/>
      <c r="T23" s="208"/>
      <c r="U23" s="208"/>
      <c r="V23" s="208"/>
      <c r="W23" s="208"/>
      <c r="Y23" s="3"/>
      <c r="Z23" s="3"/>
      <c r="AA23" s="3"/>
      <c r="AB23" s="3"/>
    </row>
    <row r="24" spans="1:28" x14ac:dyDescent="0.15">
      <c r="H24" s="1">
        <v>1</v>
      </c>
      <c r="I24" s="3"/>
      <c r="J24" s="3"/>
      <c r="P24" s="3"/>
      <c r="Q24" s="3"/>
      <c r="R24" s="3"/>
      <c r="S24" s="3"/>
      <c r="Y24" s="3"/>
      <c r="Z24" s="3"/>
      <c r="AA24" s="3"/>
      <c r="AB24" s="3"/>
    </row>
    <row r="25" spans="1:28" ht="14.25" customHeight="1" x14ac:dyDescent="0.15">
      <c r="A25" s="225" t="s">
        <v>31</v>
      </c>
      <c r="B25" s="7">
        <v>5</v>
      </c>
      <c r="C25" s="207" t="s">
        <v>319</v>
      </c>
      <c r="D25" s="207"/>
      <c r="E25" s="207"/>
      <c r="F25" s="207"/>
      <c r="G25" s="207"/>
      <c r="H25" s="6">
        <v>2</v>
      </c>
      <c r="I25" s="3"/>
      <c r="J25" s="3"/>
      <c r="P25" s="3"/>
      <c r="Q25" s="3"/>
      <c r="R25" s="3"/>
      <c r="S25" s="3"/>
      <c r="Y25" s="3"/>
      <c r="Z25" s="3"/>
      <c r="AA25" s="3"/>
      <c r="AB25" s="3"/>
    </row>
    <row r="26" spans="1:28" ht="13" x14ac:dyDescent="0.15">
      <c r="A26" s="226"/>
      <c r="D26" s="13" t="s">
        <v>320</v>
      </c>
      <c r="E26" s="4" t="s">
        <v>14</v>
      </c>
      <c r="F26" s="4">
        <v>2</v>
      </c>
      <c r="G26" s="4">
        <v>2.5</v>
      </c>
      <c r="I26" s="3"/>
      <c r="J26" s="3"/>
      <c r="P26" s="3"/>
      <c r="Q26" s="3"/>
      <c r="R26" s="3"/>
      <c r="S26" s="3"/>
      <c r="Y26" s="3"/>
      <c r="Z26" s="3"/>
      <c r="AA26" s="3"/>
      <c r="AB26" s="3"/>
    </row>
    <row r="27" spans="1:28" ht="13" x14ac:dyDescent="0.15">
      <c r="A27" s="226"/>
      <c r="D27" s="13" t="s">
        <v>321</v>
      </c>
      <c r="E27" s="4" t="s">
        <v>18</v>
      </c>
      <c r="F27" s="4">
        <v>2</v>
      </c>
      <c r="G27" s="4">
        <v>2.5</v>
      </c>
      <c r="I27" s="3"/>
      <c r="J27" s="3"/>
      <c r="P27" s="3"/>
      <c r="Q27" s="3"/>
      <c r="R27" s="3"/>
      <c r="S27" s="3"/>
      <c r="Y27" s="3"/>
      <c r="Z27" s="3"/>
      <c r="AA27" s="3"/>
      <c r="AB27" s="3"/>
    </row>
    <row r="28" spans="1:28" x14ac:dyDescent="0.15">
      <c r="A28" s="226"/>
      <c r="D28" s="15"/>
      <c r="H28" s="1">
        <v>2.5</v>
      </c>
      <c r="I28" s="3"/>
      <c r="J28" s="3"/>
      <c r="P28" s="3"/>
      <c r="Q28" s="3"/>
      <c r="W28" s="3"/>
      <c r="X28" s="3"/>
    </row>
    <row r="29" spans="1:28" ht="15" customHeight="1" x14ac:dyDescent="0.15">
      <c r="A29" s="226"/>
      <c r="B29" s="7">
        <v>6</v>
      </c>
      <c r="C29" s="207" t="s">
        <v>322</v>
      </c>
      <c r="D29" s="207"/>
      <c r="E29" s="207"/>
      <c r="F29" s="207"/>
      <c r="G29" s="207"/>
      <c r="H29" s="1">
        <v>2.5</v>
      </c>
      <c r="I29" s="3"/>
      <c r="J29" s="3"/>
      <c r="P29" s="3"/>
      <c r="Q29" s="3"/>
      <c r="W29" s="3"/>
      <c r="X29" s="3"/>
    </row>
    <row r="30" spans="1:28" ht="13" x14ac:dyDescent="0.15">
      <c r="A30" s="226"/>
      <c r="D30" s="13" t="s">
        <v>323</v>
      </c>
      <c r="E30" s="4" t="s">
        <v>14</v>
      </c>
      <c r="F30" s="4">
        <v>2</v>
      </c>
      <c r="G30" s="4">
        <v>2.5</v>
      </c>
      <c r="I30" s="3"/>
      <c r="J30" s="3"/>
      <c r="P30" s="3"/>
      <c r="Q30" s="3"/>
      <c r="W30" s="3"/>
      <c r="X30" s="3"/>
    </row>
    <row r="31" spans="1:28" x14ac:dyDescent="0.15">
      <c r="A31" s="226"/>
      <c r="D31" s="1" t="s">
        <v>324</v>
      </c>
      <c r="E31" s="4" t="s">
        <v>18</v>
      </c>
      <c r="F31" s="4">
        <v>2</v>
      </c>
      <c r="G31" s="4">
        <v>2.5</v>
      </c>
      <c r="P31" s="3"/>
      <c r="Q31" s="3"/>
      <c r="W31" s="3"/>
      <c r="X31" s="3"/>
    </row>
    <row r="32" spans="1:28" x14ac:dyDescent="0.15">
      <c r="A32" s="227"/>
      <c r="B32" s="210" t="s">
        <v>25</v>
      </c>
      <c r="C32" s="210"/>
      <c r="D32" s="210"/>
      <c r="E32" s="16"/>
      <c r="F32" s="17">
        <f>SUM(F25:F31)</f>
        <v>8</v>
      </c>
      <c r="G32" s="17">
        <f>SUM(G25:G31)</f>
        <v>10</v>
      </c>
      <c r="H32" s="14">
        <v>3</v>
      </c>
      <c r="I32" s="208">
        <v>10</v>
      </c>
      <c r="J32" s="208"/>
      <c r="K32" s="208"/>
      <c r="L32" s="208"/>
      <c r="M32" s="208"/>
      <c r="N32" s="208"/>
      <c r="O32" s="208"/>
      <c r="P32" s="208"/>
      <c r="Q32" s="208"/>
      <c r="R32" s="208"/>
      <c r="S32" s="3"/>
      <c r="T32" s="3"/>
      <c r="X32" s="3"/>
    </row>
    <row r="33" spans="1:29" x14ac:dyDescent="0.15">
      <c r="H33" s="1">
        <v>3</v>
      </c>
      <c r="L33" s="3"/>
      <c r="M33" s="3"/>
      <c r="S33" s="3"/>
      <c r="T33" s="3"/>
      <c r="X33" s="3"/>
    </row>
    <row r="34" spans="1:29" ht="15" customHeight="1" x14ac:dyDescent="0.15">
      <c r="A34" s="225" t="s">
        <v>41</v>
      </c>
      <c r="B34" s="7">
        <v>7</v>
      </c>
      <c r="C34" s="207" t="s">
        <v>325</v>
      </c>
      <c r="D34" s="207"/>
      <c r="E34" s="207"/>
      <c r="F34" s="207"/>
      <c r="G34" s="207"/>
      <c r="H34" s="6"/>
      <c r="I34" s="3"/>
      <c r="J34" s="3"/>
      <c r="P34" s="3"/>
      <c r="Q34" s="3"/>
      <c r="R34" s="3"/>
      <c r="S34" s="3"/>
      <c r="Y34" s="3"/>
      <c r="Z34" s="3"/>
      <c r="AA34" s="3"/>
      <c r="AB34" s="3"/>
    </row>
    <row r="35" spans="1:29" ht="13" x14ac:dyDescent="0.15">
      <c r="A35" s="226"/>
      <c r="D35" s="13" t="s">
        <v>326</v>
      </c>
      <c r="E35" s="4" t="s">
        <v>14</v>
      </c>
      <c r="F35" s="4">
        <v>2</v>
      </c>
      <c r="G35" s="4">
        <v>2.5</v>
      </c>
      <c r="I35" s="3"/>
      <c r="J35" s="3"/>
      <c r="P35" s="3"/>
      <c r="Q35" s="3"/>
      <c r="R35" s="3"/>
      <c r="S35" s="3"/>
      <c r="Y35" s="3"/>
      <c r="Z35" s="3"/>
      <c r="AA35" s="3"/>
      <c r="AB35" s="3"/>
    </row>
    <row r="36" spans="1:29" ht="13" x14ac:dyDescent="0.15">
      <c r="A36" s="226"/>
      <c r="D36" s="13" t="s">
        <v>327</v>
      </c>
      <c r="E36" s="4" t="s">
        <v>14</v>
      </c>
      <c r="F36" s="4">
        <v>2</v>
      </c>
      <c r="G36" s="4">
        <v>2.5</v>
      </c>
      <c r="H36" s="1">
        <v>7</v>
      </c>
      <c r="I36" s="3"/>
      <c r="J36" s="3"/>
      <c r="P36" s="3"/>
      <c r="Q36" s="3"/>
      <c r="R36" s="3"/>
      <c r="S36" s="3"/>
      <c r="Y36" s="3"/>
      <c r="Z36" s="3"/>
      <c r="AA36" s="3"/>
      <c r="AB36" s="3"/>
    </row>
    <row r="37" spans="1:29" ht="13" x14ac:dyDescent="0.15">
      <c r="A37" s="226"/>
      <c r="D37" s="13" t="s">
        <v>328</v>
      </c>
      <c r="E37" s="4" t="s">
        <v>14</v>
      </c>
      <c r="F37" s="4">
        <v>2</v>
      </c>
      <c r="G37" s="4">
        <v>2.5</v>
      </c>
      <c r="H37" s="1">
        <v>7</v>
      </c>
      <c r="I37" s="3"/>
      <c r="J37" s="3"/>
      <c r="P37" s="3"/>
      <c r="Q37" s="3"/>
      <c r="R37" s="3"/>
      <c r="S37" s="3"/>
      <c r="Y37" s="3"/>
      <c r="Z37" s="3"/>
      <c r="AA37" s="3"/>
      <c r="AB37" s="3"/>
    </row>
    <row r="38" spans="1:29" ht="13" x14ac:dyDescent="0.15">
      <c r="A38" s="226"/>
      <c r="D38" s="13" t="s">
        <v>329</v>
      </c>
      <c r="E38" s="4" t="s">
        <v>18</v>
      </c>
      <c r="F38" s="4">
        <v>2</v>
      </c>
      <c r="G38" s="4">
        <v>2.5</v>
      </c>
      <c r="I38" s="3"/>
      <c r="J38" s="3"/>
      <c r="P38" s="3"/>
      <c r="Q38" s="3"/>
      <c r="R38" s="3"/>
      <c r="S38" s="3"/>
      <c r="Y38" s="3"/>
      <c r="Z38" s="3"/>
      <c r="AA38" s="3"/>
      <c r="AB38" s="3"/>
    </row>
    <row r="39" spans="1:29" x14ac:dyDescent="0.15">
      <c r="A39" s="226"/>
      <c r="D39" s="15"/>
      <c r="I39" s="3"/>
      <c r="J39" s="3"/>
      <c r="P39" s="3"/>
      <c r="Q39" s="3"/>
      <c r="W39" s="3"/>
      <c r="X39" s="3"/>
    </row>
    <row r="40" spans="1:29" ht="13.5" customHeight="1" x14ac:dyDescent="0.15">
      <c r="A40" s="226"/>
      <c r="B40" s="7">
        <v>8</v>
      </c>
      <c r="C40" s="207" t="s">
        <v>330</v>
      </c>
      <c r="D40" s="207"/>
      <c r="E40" s="207"/>
      <c r="F40" s="207"/>
      <c r="G40" s="207"/>
      <c r="H40" s="1">
        <v>2.5</v>
      </c>
      <c r="I40" s="3"/>
      <c r="J40" s="3"/>
      <c r="P40" s="3"/>
      <c r="Q40" s="3"/>
      <c r="W40" s="3"/>
      <c r="X40" s="3"/>
    </row>
    <row r="41" spans="1:29" ht="13" x14ac:dyDescent="0.15">
      <c r="A41" s="226"/>
      <c r="D41" s="13" t="s">
        <v>331</v>
      </c>
      <c r="E41" s="4" t="s">
        <v>18</v>
      </c>
      <c r="F41" s="4">
        <v>2</v>
      </c>
      <c r="G41" s="4">
        <v>2.5</v>
      </c>
      <c r="I41" s="3"/>
      <c r="J41" s="3"/>
      <c r="P41" s="3"/>
      <c r="Q41" s="3"/>
      <c r="W41" s="3"/>
      <c r="X41" s="3"/>
    </row>
    <row r="42" spans="1:29" x14ac:dyDescent="0.15">
      <c r="A42" s="226"/>
      <c r="D42" s="1" t="s">
        <v>332</v>
      </c>
      <c r="E42" s="4" t="s">
        <v>12</v>
      </c>
      <c r="F42" s="4">
        <v>2</v>
      </c>
      <c r="G42" s="4">
        <v>2.5</v>
      </c>
      <c r="P42" s="3"/>
      <c r="Q42" s="3"/>
      <c r="W42" s="3"/>
      <c r="X42" s="3"/>
    </row>
    <row r="43" spans="1:29" x14ac:dyDescent="0.15">
      <c r="A43" s="227"/>
      <c r="B43" s="210" t="s">
        <v>25</v>
      </c>
      <c r="C43" s="210"/>
      <c r="D43" s="210"/>
      <c r="E43" s="16"/>
      <c r="F43" s="17">
        <f>SUM(F34:F42)</f>
        <v>12</v>
      </c>
      <c r="G43" s="17">
        <f>SUM(G34:G42)</f>
        <v>15</v>
      </c>
      <c r="H43" s="14">
        <v>1.5</v>
      </c>
      <c r="I43" s="208">
        <v>15</v>
      </c>
      <c r="J43" s="208"/>
      <c r="K43" s="208"/>
      <c r="L43" s="208"/>
      <c r="M43" s="208"/>
      <c r="N43" s="208"/>
      <c r="O43" s="208"/>
      <c r="P43" s="208"/>
      <c r="Q43" s="208"/>
      <c r="R43" s="208"/>
      <c r="S43" s="208"/>
      <c r="T43" s="208"/>
      <c r="U43" s="208"/>
      <c r="V43" s="208"/>
      <c r="W43" s="208"/>
      <c r="X43" s="3"/>
    </row>
    <row r="44" spans="1:29" x14ac:dyDescent="0.15">
      <c r="H44" s="1">
        <v>4</v>
      </c>
      <c r="L44" s="3"/>
      <c r="M44" s="3"/>
      <c r="S44" s="3"/>
      <c r="T44" s="3"/>
      <c r="X44" s="3"/>
    </row>
    <row r="45" spans="1:29" ht="14" x14ac:dyDescent="0.15">
      <c r="A45" s="225" t="s">
        <v>50</v>
      </c>
      <c r="B45" s="7">
        <v>9</v>
      </c>
      <c r="C45" s="207" t="s">
        <v>333</v>
      </c>
      <c r="D45" s="207"/>
      <c r="E45" s="207"/>
      <c r="F45" s="207"/>
      <c r="G45" s="207"/>
      <c r="H45" s="6"/>
      <c r="I45" s="3"/>
      <c r="J45" s="3"/>
      <c r="P45" s="3"/>
      <c r="Q45" s="3"/>
      <c r="W45" s="3"/>
      <c r="X45" s="3"/>
      <c r="AC45" s="18"/>
    </row>
    <row r="46" spans="1:29" ht="14" x14ac:dyDescent="0.15">
      <c r="A46" s="226"/>
      <c r="D46" s="13" t="s">
        <v>334</v>
      </c>
      <c r="E46" s="4" t="s">
        <v>18</v>
      </c>
      <c r="F46" s="4">
        <v>2</v>
      </c>
      <c r="G46" s="4">
        <v>2.5</v>
      </c>
      <c r="H46" s="36"/>
      <c r="I46" s="3"/>
      <c r="J46" s="3"/>
      <c r="P46" s="3"/>
      <c r="Q46" s="3"/>
      <c r="W46" s="3"/>
      <c r="X46" s="3"/>
      <c r="AC46" s="18"/>
    </row>
    <row r="47" spans="1:29" ht="14" x14ac:dyDescent="0.15">
      <c r="A47" s="226"/>
      <c r="D47" s="13" t="s">
        <v>335</v>
      </c>
      <c r="E47" s="4" t="s">
        <v>18</v>
      </c>
      <c r="F47" s="4">
        <v>2</v>
      </c>
      <c r="G47" s="4">
        <v>2.5</v>
      </c>
      <c r="H47" s="6"/>
      <c r="I47" s="3"/>
      <c r="J47" s="3"/>
      <c r="P47" s="3"/>
      <c r="Q47" s="3"/>
      <c r="W47" s="3"/>
      <c r="X47" s="3"/>
      <c r="AC47" s="18"/>
    </row>
    <row r="48" spans="1:29" ht="14" x14ac:dyDescent="0.15">
      <c r="A48" s="232"/>
      <c r="E48" s="3"/>
      <c r="F48" s="3"/>
      <c r="I48" s="3"/>
      <c r="J48" s="3"/>
      <c r="P48" s="3"/>
      <c r="Q48" s="3"/>
      <c r="W48" s="3"/>
      <c r="X48" s="3"/>
      <c r="AC48" s="18"/>
    </row>
    <row r="49" spans="1:29" ht="15" customHeight="1" x14ac:dyDescent="0.15">
      <c r="A49" s="226"/>
      <c r="B49" s="7">
        <v>10</v>
      </c>
      <c r="C49" s="207" t="s">
        <v>336</v>
      </c>
      <c r="D49" s="207"/>
      <c r="E49" s="207"/>
      <c r="F49" s="207"/>
      <c r="G49" s="207"/>
      <c r="I49" s="3"/>
      <c r="J49" s="3"/>
      <c r="P49" s="3"/>
      <c r="Q49" s="3"/>
      <c r="W49" s="3"/>
      <c r="X49" s="3"/>
      <c r="AC49" s="18"/>
    </row>
    <row r="50" spans="1:29" ht="14" x14ac:dyDescent="0.15">
      <c r="A50" s="226"/>
      <c r="D50" s="13" t="s">
        <v>337</v>
      </c>
      <c r="E50" s="4" t="s">
        <v>14</v>
      </c>
      <c r="F50" s="4">
        <v>2</v>
      </c>
      <c r="G50" s="4">
        <v>2.5</v>
      </c>
      <c r="I50" s="3"/>
      <c r="J50" s="3"/>
      <c r="P50" s="3"/>
      <c r="Q50" s="3"/>
      <c r="W50" s="3"/>
      <c r="X50" s="3"/>
      <c r="AC50" s="18"/>
    </row>
    <row r="51" spans="1:29" ht="14" x14ac:dyDescent="0.15">
      <c r="A51" s="226"/>
      <c r="D51" s="13" t="s">
        <v>338</v>
      </c>
      <c r="E51" s="4" t="s">
        <v>12</v>
      </c>
      <c r="F51" s="4">
        <v>2</v>
      </c>
      <c r="G51" s="4">
        <v>2.5</v>
      </c>
      <c r="I51" s="3"/>
      <c r="J51" s="3"/>
      <c r="P51" s="3"/>
      <c r="Q51" s="3"/>
      <c r="W51" s="3"/>
      <c r="X51" s="3"/>
      <c r="AC51" s="18"/>
    </row>
    <row r="52" spans="1:29" x14ac:dyDescent="0.15">
      <c r="A52" s="226"/>
      <c r="D52" s="15"/>
      <c r="I52" s="3"/>
      <c r="J52" s="3"/>
      <c r="P52" s="3"/>
      <c r="Q52" s="3"/>
      <c r="W52" s="3"/>
      <c r="X52" s="3"/>
    </row>
    <row r="53" spans="1:29" ht="15.75" customHeight="1" x14ac:dyDescent="0.15">
      <c r="A53" s="226"/>
      <c r="B53" s="7">
        <v>11</v>
      </c>
      <c r="C53" s="231" t="s">
        <v>339</v>
      </c>
      <c r="D53" s="207"/>
      <c r="E53" s="207"/>
      <c r="F53" s="207"/>
      <c r="G53" s="207"/>
      <c r="I53" s="3"/>
      <c r="J53" s="3"/>
      <c r="P53" s="3"/>
      <c r="Q53" s="3"/>
      <c r="W53" s="3"/>
      <c r="X53" s="3"/>
    </row>
    <row r="54" spans="1:29" ht="13" x14ac:dyDescent="0.15">
      <c r="A54" s="226"/>
      <c r="D54" s="13" t="s">
        <v>340</v>
      </c>
      <c r="E54" s="4" t="s">
        <v>18</v>
      </c>
      <c r="F54" s="4">
        <v>2</v>
      </c>
      <c r="G54" s="4">
        <v>2.5</v>
      </c>
      <c r="I54" s="3"/>
      <c r="J54" s="3"/>
      <c r="P54" s="3"/>
      <c r="Q54" s="3"/>
      <c r="W54" s="3"/>
      <c r="X54" s="3"/>
    </row>
    <row r="55" spans="1:29" ht="13" x14ac:dyDescent="0.15">
      <c r="A55" s="226"/>
      <c r="D55" s="13" t="s">
        <v>341</v>
      </c>
      <c r="E55" s="4" t="s">
        <v>18</v>
      </c>
      <c r="F55" s="4">
        <v>2</v>
      </c>
      <c r="G55" s="4">
        <v>2.5</v>
      </c>
      <c r="I55" s="3"/>
      <c r="J55" s="3"/>
      <c r="P55" s="3"/>
      <c r="Q55" s="3"/>
      <c r="W55" s="3"/>
      <c r="X55" s="3"/>
    </row>
    <row r="56" spans="1:29" x14ac:dyDescent="0.15">
      <c r="A56" s="227"/>
      <c r="B56" s="210" t="s">
        <v>25</v>
      </c>
      <c r="C56" s="210"/>
      <c r="D56" s="210"/>
      <c r="E56" s="16"/>
      <c r="F56" s="17">
        <f>SUM(F45:F55)</f>
        <v>12</v>
      </c>
      <c r="G56" s="17">
        <f>SUM(G46:G55)</f>
        <v>15</v>
      </c>
      <c r="H56" s="14"/>
      <c r="I56" s="208">
        <v>15</v>
      </c>
      <c r="J56" s="208"/>
      <c r="K56" s="208"/>
      <c r="L56" s="208"/>
      <c r="M56" s="208"/>
      <c r="N56" s="208"/>
      <c r="O56" s="208"/>
      <c r="P56" s="208"/>
      <c r="Q56" s="208"/>
      <c r="R56" s="208"/>
      <c r="S56" s="208"/>
      <c r="T56" s="208"/>
      <c r="U56" s="208"/>
      <c r="V56" s="208"/>
      <c r="W56" s="208"/>
      <c r="Y56" s="3"/>
    </row>
    <row r="57" spans="1:29" x14ac:dyDescent="0.15">
      <c r="M57" s="3"/>
      <c r="N57" s="3"/>
      <c r="S57" s="3"/>
      <c r="T57" s="3"/>
      <c r="Y57" s="3"/>
    </row>
    <row r="58" spans="1:29" ht="14.25" customHeight="1" x14ac:dyDescent="0.15">
      <c r="A58" s="225" t="s">
        <v>58</v>
      </c>
      <c r="B58" s="7">
        <v>12</v>
      </c>
      <c r="C58" s="207" t="s">
        <v>342</v>
      </c>
      <c r="D58" s="207"/>
      <c r="E58" s="207"/>
      <c r="F58" s="207"/>
      <c r="G58" s="207"/>
      <c r="H58" s="6"/>
      <c r="M58" s="3"/>
      <c r="N58" s="3"/>
      <c r="S58" s="3"/>
      <c r="T58" s="3"/>
      <c r="Y58" s="3"/>
    </row>
    <row r="59" spans="1:29" ht="13" x14ac:dyDescent="0.15">
      <c r="A59" s="226"/>
      <c r="D59" s="13" t="s">
        <v>343</v>
      </c>
      <c r="E59" s="4" t="s">
        <v>14</v>
      </c>
      <c r="F59" s="4">
        <v>2</v>
      </c>
      <c r="G59" s="4">
        <v>2.5</v>
      </c>
      <c r="M59" s="3"/>
      <c r="N59" s="3"/>
      <c r="S59" s="3"/>
      <c r="T59" s="3"/>
      <c r="Y59" s="3"/>
    </row>
    <row r="60" spans="1:29" ht="13" x14ac:dyDescent="0.15">
      <c r="A60" s="226"/>
      <c r="D60" s="13" t="s">
        <v>344</v>
      </c>
      <c r="E60" s="4" t="s">
        <v>46</v>
      </c>
      <c r="F60" s="4">
        <v>2</v>
      </c>
      <c r="G60" s="4">
        <v>2.5</v>
      </c>
      <c r="M60" s="3"/>
      <c r="N60" s="3"/>
      <c r="S60" s="3"/>
      <c r="T60" s="3"/>
      <c r="Y60" s="3"/>
    </row>
    <row r="61" spans="1:29" ht="13" x14ac:dyDescent="0.15">
      <c r="A61" s="226"/>
      <c r="D61" s="13" t="s">
        <v>345</v>
      </c>
      <c r="E61" s="4" t="s">
        <v>46</v>
      </c>
      <c r="F61" s="4">
        <v>2</v>
      </c>
      <c r="G61" s="4">
        <v>2.5</v>
      </c>
      <c r="M61" s="3"/>
      <c r="N61" s="3"/>
      <c r="S61" s="3"/>
      <c r="T61" s="3"/>
      <c r="Y61" s="3"/>
    </row>
    <row r="62" spans="1:29" x14ac:dyDescent="0.15">
      <c r="A62" s="226"/>
      <c r="D62" s="15"/>
      <c r="I62" s="3"/>
      <c r="J62" s="3"/>
      <c r="P62" s="3"/>
      <c r="Q62" s="3"/>
      <c r="W62" s="3"/>
      <c r="X62" s="3"/>
    </row>
    <row r="63" spans="1:29" ht="15.75" customHeight="1" x14ac:dyDescent="0.15">
      <c r="A63" s="226"/>
      <c r="B63" s="7">
        <v>13</v>
      </c>
      <c r="C63" s="207" t="s">
        <v>346</v>
      </c>
      <c r="D63" s="207"/>
      <c r="E63" s="207"/>
      <c r="F63" s="207"/>
      <c r="G63" s="207"/>
      <c r="I63" s="3"/>
      <c r="J63" s="3"/>
      <c r="P63" s="3"/>
      <c r="Q63" s="3"/>
      <c r="W63" s="3"/>
      <c r="X63" s="3"/>
    </row>
    <row r="64" spans="1:29" ht="13" x14ac:dyDescent="0.15">
      <c r="A64" s="226"/>
      <c r="D64" s="13" t="s">
        <v>347</v>
      </c>
      <c r="E64" s="4" t="s">
        <v>54</v>
      </c>
      <c r="F64" s="4">
        <v>2</v>
      </c>
      <c r="G64" s="4">
        <v>5</v>
      </c>
      <c r="I64" s="3"/>
      <c r="J64" s="3"/>
      <c r="P64" s="3"/>
      <c r="Q64" s="3"/>
      <c r="W64" s="3"/>
      <c r="X64" s="3"/>
    </row>
    <row r="65" spans="1:26" x14ac:dyDescent="0.15">
      <c r="A65" s="226"/>
      <c r="G65" s="3"/>
      <c r="H65" s="3"/>
      <c r="P65" s="3"/>
      <c r="Q65" s="3"/>
      <c r="W65" s="3"/>
      <c r="X65" s="3"/>
    </row>
    <row r="66" spans="1:26" ht="11.25" customHeight="1" x14ac:dyDescent="0.15">
      <c r="A66" s="226"/>
      <c r="B66" s="7">
        <v>14</v>
      </c>
      <c r="C66" s="231" t="s">
        <v>348</v>
      </c>
      <c r="D66" s="231"/>
      <c r="E66" s="231"/>
      <c r="F66" s="231"/>
      <c r="G66" s="231"/>
      <c r="I66" s="3"/>
      <c r="J66" s="3"/>
      <c r="P66" s="3"/>
      <c r="Q66" s="3"/>
      <c r="W66" s="3"/>
      <c r="X66" s="3"/>
    </row>
    <row r="67" spans="1:26" x14ac:dyDescent="0.15">
      <c r="A67" s="226"/>
      <c r="B67" s="7"/>
      <c r="C67" s="231"/>
      <c r="D67" s="231"/>
      <c r="E67" s="231"/>
      <c r="F67" s="231"/>
      <c r="G67" s="231"/>
      <c r="I67" s="3"/>
      <c r="J67" s="3"/>
      <c r="P67" s="3"/>
      <c r="Q67" s="3"/>
      <c r="W67" s="3"/>
      <c r="X67" s="3"/>
    </row>
    <row r="68" spans="1:26" ht="18" customHeight="1" x14ac:dyDescent="0.15">
      <c r="A68" s="226"/>
      <c r="B68" s="7"/>
      <c r="C68" s="231"/>
      <c r="D68" s="231"/>
      <c r="E68" s="231"/>
      <c r="F68" s="231"/>
      <c r="G68" s="231"/>
      <c r="I68" s="3"/>
      <c r="J68" s="3"/>
      <c r="P68" s="3"/>
      <c r="Q68" s="3"/>
      <c r="W68" s="3"/>
      <c r="X68" s="3"/>
    </row>
    <row r="69" spans="1:26" ht="13" x14ac:dyDescent="0.15">
      <c r="A69" s="226"/>
      <c r="D69" s="13" t="s">
        <v>349</v>
      </c>
      <c r="E69" s="4" t="s">
        <v>54</v>
      </c>
      <c r="F69" s="4">
        <v>2</v>
      </c>
      <c r="G69" s="4">
        <v>5</v>
      </c>
      <c r="I69" s="3"/>
      <c r="J69" s="3"/>
      <c r="P69" s="3"/>
      <c r="Q69" s="3"/>
      <c r="W69" s="3"/>
      <c r="X69" s="3"/>
    </row>
    <row r="70" spans="1:26" ht="13" x14ac:dyDescent="0.15">
      <c r="A70" s="226"/>
      <c r="D70" s="13" t="s">
        <v>350</v>
      </c>
      <c r="E70" s="4" t="s">
        <v>54</v>
      </c>
      <c r="F70" s="4">
        <v>2</v>
      </c>
      <c r="G70" s="4">
        <v>5</v>
      </c>
      <c r="I70" s="3"/>
      <c r="J70" s="3"/>
      <c r="P70" s="3"/>
      <c r="Q70" s="3"/>
      <c r="W70" s="3"/>
      <c r="X70" s="3"/>
    </row>
    <row r="71" spans="1:26" ht="13" x14ac:dyDescent="0.15">
      <c r="A71" s="226"/>
      <c r="D71" s="13" t="s">
        <v>351</v>
      </c>
      <c r="E71" s="4" t="s">
        <v>54</v>
      </c>
      <c r="F71" s="4">
        <v>2</v>
      </c>
      <c r="G71" s="4">
        <v>5</v>
      </c>
      <c r="I71" s="3"/>
      <c r="J71" s="3"/>
      <c r="P71" s="3"/>
      <c r="Q71" s="3"/>
      <c r="W71" s="3"/>
      <c r="X71" s="3"/>
    </row>
    <row r="72" spans="1:26" x14ac:dyDescent="0.15">
      <c r="A72" s="227"/>
      <c r="B72" s="241" t="s">
        <v>25</v>
      </c>
      <c r="C72" s="210"/>
      <c r="D72" s="210"/>
      <c r="E72" s="16"/>
      <c r="F72" s="17">
        <f>SUM(F59:F69)</f>
        <v>10</v>
      </c>
      <c r="G72" s="17">
        <f>SUM(G58:G69)</f>
        <v>17.5</v>
      </c>
      <c r="H72" s="14"/>
      <c r="I72" s="208">
        <v>17.5</v>
      </c>
      <c r="J72" s="208"/>
      <c r="K72" s="208"/>
      <c r="L72" s="208"/>
      <c r="M72" s="208"/>
      <c r="N72" s="208"/>
      <c r="O72" s="208"/>
      <c r="P72" s="208"/>
      <c r="Q72" s="208"/>
      <c r="R72" s="208"/>
      <c r="S72" s="208"/>
      <c r="T72" s="208"/>
      <c r="U72" s="208"/>
      <c r="V72" s="208"/>
      <c r="W72" s="208"/>
      <c r="X72" s="208"/>
      <c r="Y72" s="208"/>
      <c r="Z72" s="208"/>
    </row>
    <row r="73" spans="1:26" x14ac:dyDescent="0.15">
      <c r="I73" s="3"/>
      <c r="J73" s="3"/>
      <c r="P73" s="3"/>
      <c r="Q73" s="3"/>
      <c r="W73" s="3"/>
    </row>
    <row r="74" spans="1:26" ht="25.25" customHeight="1" x14ac:dyDescent="0.15">
      <c r="A74" s="225" t="s">
        <v>62</v>
      </c>
      <c r="B74" s="148">
        <v>15</v>
      </c>
      <c r="C74" s="240" t="s">
        <v>352</v>
      </c>
      <c r="D74" s="240"/>
      <c r="E74" s="240"/>
      <c r="F74" s="240"/>
      <c r="G74" s="240"/>
      <c r="H74" s="6"/>
      <c r="M74" s="3"/>
      <c r="N74" s="3"/>
      <c r="S74" s="3"/>
      <c r="T74" s="3"/>
      <c r="Y74" s="3"/>
    </row>
    <row r="75" spans="1:26" ht="15.75" customHeight="1" x14ac:dyDescent="0.15">
      <c r="A75" s="226"/>
      <c r="B75" s="148"/>
      <c r="C75" s="240"/>
      <c r="D75" s="240"/>
      <c r="E75" s="240"/>
      <c r="F75" s="240"/>
      <c r="G75" s="240"/>
      <c r="H75" s="6"/>
      <c r="M75" s="3"/>
      <c r="N75" s="3"/>
      <c r="S75" s="3"/>
      <c r="T75" s="3"/>
      <c r="Y75" s="3"/>
    </row>
    <row r="76" spans="1:26" ht="13" x14ac:dyDescent="0.15">
      <c r="A76" s="226"/>
      <c r="D76" s="13" t="s">
        <v>353</v>
      </c>
      <c r="E76" s="4" t="s">
        <v>54</v>
      </c>
      <c r="F76" s="4">
        <v>2</v>
      </c>
      <c r="G76" s="4">
        <v>5</v>
      </c>
      <c r="H76" s="6"/>
      <c r="M76" s="3"/>
      <c r="N76" s="3"/>
      <c r="S76" s="3"/>
      <c r="T76" s="3"/>
      <c r="Y76" s="3"/>
    </row>
    <row r="77" spans="1:26" ht="13" x14ac:dyDescent="0.15">
      <c r="A77" s="226"/>
      <c r="D77" s="13" t="s">
        <v>354</v>
      </c>
      <c r="E77" s="4" t="s">
        <v>54</v>
      </c>
      <c r="F77" s="4">
        <v>2</v>
      </c>
      <c r="G77" s="4">
        <v>5</v>
      </c>
      <c r="H77" s="6"/>
      <c r="M77" s="3"/>
      <c r="N77" s="3"/>
      <c r="S77" s="3"/>
      <c r="T77" s="3"/>
      <c r="Y77" s="3"/>
    </row>
    <row r="78" spans="1:26" ht="13" x14ac:dyDescent="0.15">
      <c r="A78" s="226"/>
      <c r="D78" s="13" t="s">
        <v>355</v>
      </c>
      <c r="E78" s="4" t="s">
        <v>54</v>
      </c>
      <c r="F78" s="4">
        <v>2</v>
      </c>
      <c r="G78" s="4">
        <v>5</v>
      </c>
      <c r="M78" s="3"/>
      <c r="N78" s="3"/>
      <c r="S78" s="3"/>
      <c r="T78" s="3"/>
      <c r="Y78" s="3"/>
    </row>
    <row r="79" spans="1:26" x14ac:dyDescent="0.15">
      <c r="A79" s="226"/>
      <c r="D79" s="15"/>
      <c r="I79" s="3"/>
      <c r="J79" s="3"/>
      <c r="P79" s="3"/>
      <c r="Q79" s="3"/>
      <c r="W79" s="3"/>
      <c r="X79" s="3"/>
    </row>
    <row r="80" spans="1:26" ht="15" customHeight="1" x14ac:dyDescent="0.15">
      <c r="A80" s="226"/>
      <c r="B80" s="7">
        <v>16</v>
      </c>
      <c r="C80" s="207" t="s">
        <v>356</v>
      </c>
      <c r="D80" s="207"/>
      <c r="E80" s="207"/>
      <c r="F80" s="207"/>
      <c r="G80" s="207"/>
      <c r="I80" s="3"/>
      <c r="J80" s="3"/>
      <c r="P80" s="3"/>
      <c r="Q80" s="3"/>
      <c r="W80" s="3"/>
      <c r="X80" s="3"/>
    </row>
    <row r="81" spans="1:26" ht="13" x14ac:dyDescent="0.15">
      <c r="A81" s="226"/>
      <c r="D81" s="13" t="s">
        <v>64</v>
      </c>
      <c r="E81" s="4" t="s">
        <v>65</v>
      </c>
      <c r="F81" s="4">
        <v>1</v>
      </c>
      <c r="G81" s="4">
        <v>5</v>
      </c>
      <c r="I81" s="3"/>
      <c r="J81" s="3"/>
      <c r="P81" s="3"/>
      <c r="Q81" s="3"/>
      <c r="W81" s="3"/>
      <c r="X81" s="3"/>
    </row>
    <row r="82" spans="1:26" x14ac:dyDescent="0.15">
      <c r="A82" s="227"/>
      <c r="B82" s="241" t="s">
        <v>25</v>
      </c>
      <c r="C82" s="210"/>
      <c r="D82" s="210"/>
      <c r="E82" s="16"/>
      <c r="F82" s="17">
        <f>SUM(F78:F81)</f>
        <v>3</v>
      </c>
      <c r="G82" s="17">
        <f>SUM(G78:G81)</f>
        <v>10</v>
      </c>
      <c r="H82" s="14"/>
      <c r="I82" s="208">
        <v>10</v>
      </c>
      <c r="J82" s="208"/>
      <c r="K82" s="208"/>
      <c r="L82" s="208"/>
      <c r="M82" s="208"/>
      <c r="N82" s="208"/>
      <c r="O82" s="208"/>
      <c r="P82" s="208"/>
      <c r="Q82" s="208"/>
      <c r="R82" s="208"/>
      <c r="S82" s="3"/>
      <c r="Z82" s="3"/>
    </row>
    <row r="83" spans="1:26" x14ac:dyDescent="0.15">
      <c r="J83" s="3"/>
      <c r="K83" s="3"/>
      <c r="R83" s="3"/>
      <c r="S83" s="3"/>
      <c r="Z83" s="3"/>
    </row>
    <row r="84" spans="1:26" ht="14.25" customHeight="1" x14ac:dyDescent="0.15">
      <c r="A84" s="225" t="s">
        <v>66</v>
      </c>
      <c r="B84" s="7">
        <v>17</v>
      </c>
      <c r="C84" s="207" t="s">
        <v>357</v>
      </c>
      <c r="D84" s="207"/>
      <c r="E84" s="207"/>
      <c r="F84" s="207"/>
      <c r="G84" s="207"/>
      <c r="H84" s="6"/>
      <c r="I84" s="3"/>
      <c r="J84" s="3"/>
      <c r="P84" s="3"/>
      <c r="Q84" s="3"/>
      <c r="W84" s="3"/>
    </row>
    <row r="85" spans="1:26" ht="13" x14ac:dyDescent="0.15">
      <c r="A85" s="226"/>
      <c r="D85" s="13" t="s">
        <v>254</v>
      </c>
      <c r="E85" s="4" t="s">
        <v>54</v>
      </c>
      <c r="F85" s="4">
        <v>1</v>
      </c>
      <c r="G85" s="4">
        <v>7.5</v>
      </c>
      <c r="I85" s="3"/>
      <c r="J85" s="3"/>
      <c r="P85" s="3"/>
      <c r="Q85" s="3"/>
      <c r="W85" s="3"/>
    </row>
    <row r="86" spans="1:26" x14ac:dyDescent="0.15">
      <c r="A86" s="227"/>
      <c r="B86" s="241" t="s">
        <v>25</v>
      </c>
      <c r="C86" s="210"/>
      <c r="D86" s="210"/>
      <c r="E86" s="16"/>
      <c r="F86" s="17">
        <f>SUM(F84:F85)</f>
        <v>1</v>
      </c>
      <c r="G86" s="17">
        <f>SUM(G84:G85)</f>
        <v>7.5</v>
      </c>
      <c r="H86" s="14"/>
      <c r="I86" s="208">
        <v>7.5</v>
      </c>
      <c r="J86" s="208"/>
      <c r="K86" s="208"/>
      <c r="L86" s="208"/>
      <c r="M86" s="208"/>
      <c r="N86" s="208"/>
      <c r="O86" s="208"/>
      <c r="P86" s="208"/>
    </row>
    <row r="87" spans="1:26" x14ac:dyDescent="0.15">
      <c r="I87" s="3"/>
      <c r="J87" s="3"/>
      <c r="M87" s="3"/>
      <c r="N87" s="3"/>
      <c r="Q87" s="3"/>
      <c r="R87" s="3"/>
      <c r="U87" s="3"/>
      <c r="V87" s="3"/>
      <c r="Y87" s="3"/>
      <c r="Z87" s="3"/>
    </row>
    <row r="88" spans="1:26" x14ac:dyDescent="0.15">
      <c r="A88" s="10" t="s">
        <v>73</v>
      </c>
      <c r="B88" s="8"/>
      <c r="C88" s="8"/>
      <c r="D88" s="8"/>
      <c r="E88" s="9"/>
      <c r="F88" s="10">
        <f>F86+F82+F72+F56+F43+F32+F23+F10</f>
        <v>63</v>
      </c>
      <c r="G88" s="10">
        <f>G86+G82+G72+G56+G43+G32+G23+G10</f>
        <v>100</v>
      </c>
    </row>
  </sheetData>
  <sheetProtection sheet="1" formatCells="0" formatColumns="0" formatRows="0" insertColumns="0" insertRows="0" insertHyperlinks="0" deleteColumns="0" deleteRows="0" sort="0" autoFilter="0" pivotTables="0"/>
  <customSheetViews>
    <customSheetView guid="{E32C0A78-47BE-3F4D-86CA-E355E15D0C91}" showPageBreaks="1" hiddenColumns="1" view="pageLayout">
      <selection activeCell="D14" sqref="D14"/>
      <pageMargins left="0" right="0" top="0" bottom="0" header="0" footer="0"/>
      <pageSetup paperSize="9" scale="60" fitToHeight="0" orientation="portrait"/>
      <headerFooter>
        <oddFooter>&amp;L9.12.2014&amp;CBachelorstudium Lehramt Sekundarstufe (Allgemeinbildung)&amp;R&amp;P</oddFooter>
      </headerFooter>
    </customSheetView>
    <customSheetView guid="{F201799B-8298-4C48-A381-E32FAC50EE1B}" showPageBreaks="1" hiddenColumns="1" view="pageLayout" topLeftCell="A52">
      <selection activeCell="D14" sqref="D14"/>
      <pageMargins left="0" right="0" top="0" bottom="0" header="0" footer="0"/>
      <pageSetup paperSize="9" scale="60" fitToHeight="0" orientation="portrait"/>
      <headerFooter>
        <oddFooter>&amp;L9.12.2014&amp;CBachelorstudium Lehramt Sekundarstufe (Allgemeinbildung)&amp;R&amp;P</oddFooter>
      </headerFooter>
    </customSheetView>
    <customSheetView guid="{BA571729-1168-4992-A9A2-5B9CE857AB1F}" showPageBreaks="1" hiddenColumns="1" view="pageLayout">
      <selection activeCell="V43" sqref="V43"/>
      <pageMargins left="0" right="0" top="0" bottom="0" header="0" footer="0"/>
      <pageSetup paperSize="9" orientation="portrait" verticalDpi="0" r:id="rId1"/>
      <headerFooter>
        <oddFooter>&amp;L9.12.2014&amp;CBachelorstudium Lehramt Sekundarstufe (Allgemeinbildung)&amp;R&amp;P</oddFooter>
      </headerFooter>
    </customSheetView>
  </customSheetViews>
  <mergeCells count="52">
    <mergeCell ref="A1:AB1"/>
    <mergeCell ref="A3:A4"/>
    <mergeCell ref="B3:D4"/>
    <mergeCell ref="E3:E4"/>
    <mergeCell ref="F3:F4"/>
    <mergeCell ref="G3:G4"/>
    <mergeCell ref="I3:AB3"/>
    <mergeCell ref="I4:M4"/>
    <mergeCell ref="N4:R4"/>
    <mergeCell ref="S4:W4"/>
    <mergeCell ref="I23:W23"/>
    <mergeCell ref="X4:AB4"/>
    <mergeCell ref="A6:A10"/>
    <mergeCell ref="C6:G6"/>
    <mergeCell ref="B10:D10"/>
    <mergeCell ref="I10:R10"/>
    <mergeCell ref="A12:A23"/>
    <mergeCell ref="C12:G12"/>
    <mergeCell ref="C16:G16"/>
    <mergeCell ref="C20:G20"/>
    <mergeCell ref="B23:D23"/>
    <mergeCell ref="C29:G29"/>
    <mergeCell ref="B32:D32"/>
    <mergeCell ref="A45:A56"/>
    <mergeCell ref="C45:G45"/>
    <mergeCell ref="C53:G53"/>
    <mergeCell ref="I32:R32"/>
    <mergeCell ref="I56:W56"/>
    <mergeCell ref="C49:G49"/>
    <mergeCell ref="A84:A86"/>
    <mergeCell ref="C84:G84"/>
    <mergeCell ref="B86:D86"/>
    <mergeCell ref="A74:A82"/>
    <mergeCell ref="C80:G80"/>
    <mergeCell ref="B82:D82"/>
    <mergeCell ref="A58:A72"/>
    <mergeCell ref="C58:G58"/>
    <mergeCell ref="C63:G63"/>
    <mergeCell ref="B72:D72"/>
    <mergeCell ref="B56:D56"/>
    <mergeCell ref="A25:A32"/>
    <mergeCell ref="C25:G25"/>
    <mergeCell ref="I43:W43"/>
    <mergeCell ref="I72:Z72"/>
    <mergeCell ref="I82:R82"/>
    <mergeCell ref="I86:P86"/>
    <mergeCell ref="A34:A43"/>
    <mergeCell ref="C34:G34"/>
    <mergeCell ref="C40:G40"/>
    <mergeCell ref="B43:D43"/>
    <mergeCell ref="C66:G68"/>
    <mergeCell ref="C74:G75"/>
  </mergeCells>
  <phoneticPr fontId="15" type="noConversion"/>
  <pageMargins left="0.7" right="0.7" top="0.78740157499999996" bottom="0.78740157499999996" header="0.3" footer="0.3"/>
  <pageSetup paperSize="9" scale="60" fitToHeight="0" orientation="portrait" r:id="rId2"/>
  <headerFooter>
    <oddFooter>&amp;L30.11.2020&amp;CBachelorstudium Lehramt Sekundarstufe (Allgemeinbildung)&amp;R&amp;P</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94"/>
  <sheetViews>
    <sheetView view="pageLayout" zoomScaleNormal="100" workbookViewId="0">
      <selection activeCell="S11" sqref="S11"/>
    </sheetView>
  </sheetViews>
  <sheetFormatPr baseColWidth="10" defaultColWidth="10.83203125" defaultRowHeight="12" x14ac:dyDescent="0.15"/>
  <cols>
    <col min="1" max="1" width="5.6640625" style="1" customWidth="1"/>
    <col min="2" max="2" width="3.832031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83203125" style="1"/>
  </cols>
  <sheetData>
    <row r="1" spans="1:28" ht="24" x14ac:dyDescent="0.3">
      <c r="A1" s="212" t="s">
        <v>358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1</v>
      </c>
      <c r="C6" s="207" t="s">
        <v>359</v>
      </c>
      <c r="D6" s="207"/>
      <c r="E6" s="207"/>
      <c r="F6" s="207"/>
      <c r="G6" s="207"/>
      <c r="H6" s="6"/>
      <c r="I6" s="3"/>
      <c r="J6" s="3"/>
      <c r="P6" s="3"/>
      <c r="Q6" s="3"/>
      <c r="W6" s="3"/>
      <c r="X6" s="3"/>
    </row>
    <row r="7" spans="1:28" ht="13.5" customHeight="1" x14ac:dyDescent="0.15">
      <c r="A7" s="226"/>
      <c r="D7" s="13" t="s">
        <v>360</v>
      </c>
      <c r="E7" s="4" t="s">
        <v>14</v>
      </c>
      <c r="F7" s="4">
        <v>1</v>
      </c>
      <c r="G7" s="4">
        <v>2</v>
      </c>
      <c r="H7" s="1">
        <v>1</v>
      </c>
      <c r="I7" s="3"/>
      <c r="J7" s="3"/>
      <c r="P7" s="3"/>
      <c r="Q7" s="3"/>
      <c r="W7" s="3"/>
      <c r="X7" s="3"/>
    </row>
    <row r="8" spans="1:28" ht="13.5" customHeight="1" x14ac:dyDescent="0.15">
      <c r="A8" s="226"/>
      <c r="D8" s="13" t="s">
        <v>361</v>
      </c>
      <c r="E8" s="4" t="s">
        <v>14</v>
      </c>
      <c r="F8" s="4">
        <v>1</v>
      </c>
      <c r="G8" s="4">
        <v>2</v>
      </c>
      <c r="H8" s="1">
        <v>2</v>
      </c>
      <c r="I8" s="3"/>
      <c r="J8" s="3"/>
      <c r="P8" s="3"/>
      <c r="Q8" s="3"/>
      <c r="W8" s="3"/>
      <c r="X8" s="3"/>
    </row>
    <row r="9" spans="1:28" x14ac:dyDescent="0.15">
      <c r="A9" s="226"/>
      <c r="D9" s="14" t="s">
        <v>362</v>
      </c>
      <c r="E9" s="4" t="s">
        <v>18</v>
      </c>
      <c r="F9" s="4">
        <v>1</v>
      </c>
      <c r="G9" s="4">
        <v>1</v>
      </c>
      <c r="H9" s="1">
        <v>3</v>
      </c>
      <c r="I9" s="3"/>
      <c r="J9" s="3"/>
      <c r="P9" s="3"/>
      <c r="Q9" s="3"/>
      <c r="W9" s="3"/>
      <c r="X9" s="3"/>
    </row>
    <row r="10" spans="1:28" x14ac:dyDescent="0.15">
      <c r="A10" s="226"/>
      <c r="D10" s="14"/>
      <c r="I10" s="3"/>
      <c r="J10" s="3"/>
      <c r="P10" s="3"/>
      <c r="Q10" s="3"/>
      <c r="W10" s="3"/>
      <c r="X10" s="3"/>
    </row>
    <row r="11" spans="1:28" x14ac:dyDescent="0.15">
      <c r="A11" s="226"/>
      <c r="B11" s="7">
        <v>2</v>
      </c>
      <c r="C11" s="207" t="s">
        <v>363</v>
      </c>
      <c r="D11" s="207"/>
      <c r="E11" s="207"/>
      <c r="F11" s="207"/>
      <c r="G11" s="207"/>
      <c r="I11" s="3"/>
      <c r="J11" s="3"/>
      <c r="P11" s="3"/>
      <c r="Q11" s="3"/>
      <c r="W11" s="3"/>
      <c r="X11" s="3"/>
    </row>
    <row r="12" spans="1:28" ht="13" x14ac:dyDescent="0.15">
      <c r="A12" s="226"/>
      <c r="D12" s="31" t="s">
        <v>364</v>
      </c>
      <c r="E12" s="4" t="s">
        <v>46</v>
      </c>
      <c r="F12" s="4">
        <v>3</v>
      </c>
      <c r="G12" s="4">
        <v>3</v>
      </c>
      <c r="H12" s="1">
        <v>5</v>
      </c>
      <c r="I12" s="3"/>
      <c r="J12" s="3"/>
      <c r="P12" s="3"/>
      <c r="Q12" s="3"/>
      <c r="W12" s="3"/>
      <c r="X12" s="3"/>
    </row>
    <row r="13" spans="1:28" ht="13" x14ac:dyDescent="0.15">
      <c r="A13" s="226"/>
      <c r="D13" s="31" t="s">
        <v>365</v>
      </c>
      <c r="E13" s="4" t="s">
        <v>46</v>
      </c>
      <c r="F13" s="4">
        <v>1</v>
      </c>
      <c r="G13" s="4">
        <v>2</v>
      </c>
      <c r="I13" s="3"/>
      <c r="J13" s="3"/>
      <c r="P13" s="3"/>
      <c r="Q13" s="3"/>
      <c r="W13" s="3"/>
      <c r="X13" s="3"/>
    </row>
    <row r="14" spans="1:28" ht="13" x14ac:dyDescent="0.15">
      <c r="A14" s="226"/>
      <c r="D14" s="13" t="s">
        <v>366</v>
      </c>
      <c r="E14" s="4" t="s">
        <v>14</v>
      </c>
      <c r="F14" s="4">
        <v>1</v>
      </c>
      <c r="G14" s="4">
        <v>1</v>
      </c>
      <c r="H14" s="1">
        <v>5</v>
      </c>
      <c r="I14" s="3"/>
      <c r="J14" s="3"/>
      <c r="P14" s="3"/>
      <c r="Q14" s="3"/>
      <c r="W14" s="3"/>
      <c r="X14" s="3"/>
    </row>
    <row r="15" spans="1:28" ht="13" x14ac:dyDescent="0.15">
      <c r="A15" s="226"/>
      <c r="D15" s="13" t="s">
        <v>367</v>
      </c>
      <c r="E15" s="4" t="s">
        <v>18</v>
      </c>
      <c r="F15" s="4">
        <v>1</v>
      </c>
      <c r="G15" s="111">
        <v>1.5</v>
      </c>
      <c r="I15" s="3"/>
      <c r="J15" s="3"/>
      <c r="P15" s="3"/>
      <c r="Q15" s="3"/>
      <c r="W15" s="3"/>
      <c r="X15" s="3"/>
    </row>
    <row r="16" spans="1:28" x14ac:dyDescent="0.15">
      <c r="A16" s="227"/>
      <c r="B16" s="210" t="s">
        <v>25</v>
      </c>
      <c r="C16" s="210"/>
      <c r="D16" s="210"/>
      <c r="E16" s="16"/>
      <c r="F16" s="17">
        <v>9</v>
      </c>
      <c r="G16" s="17">
        <f>G7+G8+G9+G12+G13+G14+G15</f>
        <v>12.5</v>
      </c>
      <c r="H16" s="14"/>
      <c r="I16" s="208">
        <v>12.5</v>
      </c>
      <c r="J16" s="208"/>
      <c r="K16" s="208"/>
      <c r="L16" s="208"/>
      <c r="M16" s="208"/>
      <c r="N16" s="208"/>
      <c r="O16" s="208"/>
      <c r="P16" s="208"/>
      <c r="Q16" s="208"/>
      <c r="R16" s="208"/>
      <c r="S16" s="208"/>
      <c r="T16" s="208"/>
      <c r="U16" s="208"/>
      <c r="V16" s="208"/>
      <c r="W16" s="208"/>
      <c r="X16" s="3"/>
    </row>
    <row r="17" spans="1:24" x14ac:dyDescent="0.15">
      <c r="H17" s="1">
        <v>1</v>
      </c>
    </row>
    <row r="18" spans="1:24" x14ac:dyDescent="0.15">
      <c r="A18" s="225" t="s">
        <v>26</v>
      </c>
      <c r="B18" s="7">
        <v>3</v>
      </c>
      <c r="C18" s="207" t="s">
        <v>368</v>
      </c>
      <c r="D18" s="207"/>
      <c r="E18" s="207"/>
      <c r="F18" s="207"/>
      <c r="G18" s="207"/>
      <c r="H18" s="6">
        <v>1</v>
      </c>
      <c r="I18" s="3"/>
      <c r="J18" s="3"/>
      <c r="P18" s="3"/>
      <c r="Q18" s="3"/>
      <c r="W18" s="3"/>
      <c r="X18" s="3"/>
    </row>
    <row r="19" spans="1:24" ht="13" x14ac:dyDescent="0.15">
      <c r="A19" s="226"/>
      <c r="D19" s="13" t="s">
        <v>369</v>
      </c>
      <c r="E19" s="4" t="s">
        <v>14</v>
      </c>
      <c r="F19" s="4">
        <v>1</v>
      </c>
      <c r="G19" s="4">
        <v>2</v>
      </c>
      <c r="H19" s="1">
        <v>0.5</v>
      </c>
      <c r="I19" s="3"/>
      <c r="J19" s="3"/>
      <c r="P19" s="3"/>
      <c r="Q19" s="3"/>
      <c r="W19" s="3"/>
      <c r="X19" s="3"/>
    </row>
    <row r="20" spans="1:24" ht="13" x14ac:dyDescent="0.15">
      <c r="A20" s="226"/>
      <c r="D20" s="13" t="s">
        <v>370</v>
      </c>
      <c r="E20" s="112" t="s">
        <v>14</v>
      </c>
      <c r="F20" s="112">
        <v>1</v>
      </c>
      <c r="G20" s="112">
        <v>2</v>
      </c>
      <c r="H20" s="1">
        <v>1</v>
      </c>
      <c r="I20" s="3"/>
      <c r="J20" s="3"/>
      <c r="P20" s="3"/>
      <c r="Q20" s="3"/>
      <c r="W20" s="3"/>
      <c r="X20" s="3"/>
    </row>
    <row r="21" spans="1:24" ht="13" x14ac:dyDescent="0.15">
      <c r="A21" s="226"/>
      <c r="D21" s="13" t="s">
        <v>371</v>
      </c>
      <c r="E21" s="4" t="s">
        <v>372</v>
      </c>
      <c r="F21" s="4">
        <v>1</v>
      </c>
      <c r="G21" s="112">
        <v>1</v>
      </c>
      <c r="I21" s="3"/>
      <c r="J21" s="3"/>
      <c r="P21" s="3"/>
      <c r="Q21" s="3"/>
      <c r="W21" s="3"/>
      <c r="X21" s="3"/>
    </row>
    <row r="22" spans="1:24" ht="13" x14ac:dyDescent="0.15">
      <c r="A22" s="226"/>
      <c r="D22" s="13" t="s">
        <v>373</v>
      </c>
      <c r="E22" s="4" t="s">
        <v>18</v>
      </c>
      <c r="F22" s="4">
        <v>1</v>
      </c>
      <c r="G22" s="4">
        <v>1.5</v>
      </c>
      <c r="I22" s="3"/>
      <c r="J22" s="3"/>
      <c r="P22" s="3"/>
      <c r="Q22" s="3"/>
      <c r="W22" s="3"/>
      <c r="X22" s="3"/>
    </row>
    <row r="23" spans="1:24" x14ac:dyDescent="0.15">
      <c r="A23" s="226"/>
      <c r="D23" s="13"/>
      <c r="G23" s="118"/>
      <c r="I23" s="3"/>
      <c r="J23" s="3"/>
      <c r="P23" s="3"/>
      <c r="Q23" s="3"/>
      <c r="W23" s="3"/>
      <c r="X23" s="3"/>
    </row>
    <row r="24" spans="1:24" x14ac:dyDescent="0.15">
      <c r="A24" s="226"/>
      <c r="B24" s="7">
        <v>4</v>
      </c>
      <c r="C24" s="207" t="s">
        <v>374</v>
      </c>
      <c r="D24" s="207"/>
      <c r="E24" s="207"/>
      <c r="F24" s="207"/>
      <c r="G24" s="207"/>
      <c r="I24" s="3"/>
      <c r="J24" s="3"/>
      <c r="P24" s="3"/>
      <c r="Q24" s="3"/>
      <c r="W24" s="3"/>
      <c r="X24" s="3"/>
    </row>
    <row r="25" spans="1:24" ht="13" x14ac:dyDescent="0.15">
      <c r="A25" s="226"/>
      <c r="D25" s="13" t="s">
        <v>375</v>
      </c>
      <c r="E25" s="4" t="s">
        <v>14</v>
      </c>
      <c r="F25" s="4">
        <v>2</v>
      </c>
      <c r="G25" s="4">
        <v>2</v>
      </c>
      <c r="H25" s="1">
        <v>1</v>
      </c>
      <c r="I25" s="3"/>
      <c r="J25" s="3"/>
      <c r="P25" s="3"/>
      <c r="Q25" s="3"/>
      <c r="W25" s="3"/>
      <c r="X25" s="3"/>
    </row>
    <row r="26" spans="1:24" ht="13" x14ac:dyDescent="0.15">
      <c r="A26" s="226"/>
      <c r="D26" s="13" t="s">
        <v>376</v>
      </c>
      <c r="E26" s="4" t="s">
        <v>18</v>
      </c>
      <c r="F26" s="4">
        <v>1</v>
      </c>
      <c r="G26" s="4">
        <v>2</v>
      </c>
      <c r="I26" s="3"/>
      <c r="J26" s="3"/>
      <c r="P26" s="3"/>
      <c r="Q26" s="3"/>
      <c r="W26" s="3"/>
      <c r="X26" s="3"/>
    </row>
    <row r="27" spans="1:24" ht="13" x14ac:dyDescent="0.15">
      <c r="A27" s="226"/>
      <c r="D27" s="13" t="s">
        <v>377</v>
      </c>
      <c r="E27" s="4" t="s">
        <v>18</v>
      </c>
      <c r="F27" s="4">
        <v>1</v>
      </c>
      <c r="G27" s="26">
        <v>2</v>
      </c>
      <c r="I27" s="3"/>
      <c r="J27" s="3"/>
      <c r="P27" s="3"/>
      <c r="Q27" s="3"/>
      <c r="W27" s="3"/>
      <c r="X27" s="3"/>
    </row>
    <row r="28" spans="1:24" x14ac:dyDescent="0.15">
      <c r="A28" s="227"/>
      <c r="B28" s="210" t="s">
        <v>25</v>
      </c>
      <c r="C28" s="210"/>
      <c r="D28" s="210"/>
      <c r="E28" s="16"/>
      <c r="F28" s="17">
        <v>8</v>
      </c>
      <c r="G28" s="17">
        <f>G19+G20+G21+G22+G25+G26+G27</f>
        <v>12.5</v>
      </c>
      <c r="H28" s="14"/>
      <c r="I28" s="208">
        <v>12.5</v>
      </c>
      <c r="J28" s="208"/>
      <c r="K28" s="208"/>
      <c r="L28" s="208"/>
      <c r="M28" s="208"/>
      <c r="N28" s="208"/>
      <c r="O28" s="208"/>
      <c r="P28" s="208"/>
      <c r="Q28" s="208"/>
      <c r="R28" s="208"/>
      <c r="S28" s="208"/>
      <c r="T28" s="208"/>
      <c r="U28" s="208"/>
      <c r="V28" s="208"/>
      <c r="W28" s="208"/>
      <c r="X28" s="3"/>
    </row>
    <row r="30" spans="1:24" x14ac:dyDescent="0.15">
      <c r="A30" s="225" t="s">
        <v>31</v>
      </c>
      <c r="B30" s="7">
        <v>5</v>
      </c>
      <c r="C30" s="207" t="s">
        <v>378</v>
      </c>
      <c r="D30" s="207"/>
      <c r="E30" s="207"/>
      <c r="F30" s="207"/>
      <c r="G30" s="207"/>
      <c r="H30" s="6">
        <v>2.5</v>
      </c>
      <c r="I30" s="3"/>
      <c r="J30" s="3"/>
      <c r="P30" s="3"/>
      <c r="Q30" s="3"/>
      <c r="W30" s="3"/>
      <c r="X30" s="3"/>
    </row>
    <row r="31" spans="1:24" ht="13" x14ac:dyDescent="0.15">
      <c r="A31" s="226"/>
      <c r="D31" s="13" t="s">
        <v>379</v>
      </c>
      <c r="E31" s="4" t="s">
        <v>14</v>
      </c>
      <c r="F31" s="4">
        <v>1</v>
      </c>
      <c r="G31" s="4">
        <v>2</v>
      </c>
      <c r="H31" s="1">
        <v>2.5</v>
      </c>
      <c r="I31" s="3"/>
      <c r="J31" s="3"/>
      <c r="P31" s="3"/>
      <c r="Q31" s="3"/>
      <c r="W31" s="3"/>
      <c r="X31" s="3"/>
    </row>
    <row r="32" spans="1:24" ht="13" x14ac:dyDescent="0.15">
      <c r="A32" s="226"/>
      <c r="D32" s="13" t="s">
        <v>380</v>
      </c>
      <c r="E32" s="4" t="s">
        <v>18</v>
      </c>
      <c r="F32" s="4">
        <v>2</v>
      </c>
      <c r="G32" s="4">
        <v>2.5</v>
      </c>
      <c r="I32" s="3"/>
      <c r="J32" s="3"/>
      <c r="P32" s="3"/>
      <c r="Q32" s="3"/>
      <c r="W32" s="3"/>
      <c r="X32" s="3"/>
    </row>
    <row r="33" spans="1:29" x14ac:dyDescent="0.15">
      <c r="A33" s="226"/>
      <c r="D33" s="14" t="s">
        <v>381</v>
      </c>
      <c r="E33" s="112" t="s">
        <v>372</v>
      </c>
      <c r="F33" s="112">
        <v>1</v>
      </c>
      <c r="G33" s="112">
        <v>2</v>
      </c>
      <c r="I33" s="3"/>
      <c r="J33" s="3"/>
      <c r="P33" s="3"/>
      <c r="Q33" s="3"/>
      <c r="W33" s="3"/>
      <c r="X33" s="3"/>
    </row>
    <row r="34" spans="1:29" ht="13" x14ac:dyDescent="0.15">
      <c r="A34" s="226"/>
      <c r="D34" s="13" t="s">
        <v>382</v>
      </c>
      <c r="E34" s="4" t="s">
        <v>18</v>
      </c>
      <c r="F34" s="4">
        <v>1</v>
      </c>
      <c r="G34" s="4">
        <v>1</v>
      </c>
      <c r="H34" s="1">
        <v>3</v>
      </c>
      <c r="I34" s="3"/>
      <c r="J34" s="3"/>
      <c r="P34" s="3"/>
      <c r="Q34" s="3"/>
      <c r="W34" s="3"/>
      <c r="X34" s="3"/>
    </row>
    <row r="35" spans="1:29" x14ac:dyDescent="0.15">
      <c r="A35" s="226"/>
      <c r="D35" s="13"/>
      <c r="I35" s="3"/>
      <c r="J35" s="3"/>
      <c r="P35" s="3"/>
      <c r="Q35" s="3"/>
      <c r="W35" s="3"/>
      <c r="X35" s="3"/>
    </row>
    <row r="36" spans="1:29" ht="14.25" customHeight="1" x14ac:dyDescent="0.15">
      <c r="A36" s="226"/>
      <c r="B36" s="7">
        <v>6</v>
      </c>
      <c r="C36" s="231" t="s">
        <v>383</v>
      </c>
      <c r="D36" s="207"/>
      <c r="E36" s="207"/>
      <c r="F36" s="207"/>
      <c r="G36" s="207"/>
      <c r="I36" s="3"/>
      <c r="J36" s="3"/>
      <c r="P36" s="3"/>
      <c r="Q36" s="3"/>
      <c r="W36" s="3"/>
      <c r="X36" s="3"/>
    </row>
    <row r="37" spans="1:29" ht="13" x14ac:dyDescent="0.15">
      <c r="A37" s="226"/>
      <c r="B37" s="45"/>
      <c r="C37" s="45"/>
      <c r="D37" s="113" t="s">
        <v>384</v>
      </c>
      <c r="E37" s="26" t="s">
        <v>46</v>
      </c>
      <c r="F37" s="26">
        <v>3</v>
      </c>
      <c r="G37" s="26">
        <v>3</v>
      </c>
      <c r="I37" s="3"/>
      <c r="J37" s="3"/>
      <c r="P37" s="3"/>
      <c r="Q37" s="3"/>
      <c r="W37" s="3"/>
      <c r="X37" s="3"/>
    </row>
    <row r="38" spans="1:29" ht="13" x14ac:dyDescent="0.15">
      <c r="A38" s="226"/>
      <c r="B38" s="45"/>
      <c r="C38" s="45"/>
      <c r="D38" s="113" t="s">
        <v>385</v>
      </c>
      <c r="E38" s="26" t="s">
        <v>18</v>
      </c>
      <c r="F38" s="26">
        <v>1</v>
      </c>
      <c r="G38" s="26">
        <v>2</v>
      </c>
      <c r="H38" s="1">
        <v>7</v>
      </c>
      <c r="I38" s="3"/>
      <c r="J38" s="3"/>
      <c r="P38" s="3"/>
      <c r="Q38" s="3"/>
      <c r="W38" s="3"/>
      <c r="X38" s="3"/>
    </row>
    <row r="39" spans="1:29" x14ac:dyDescent="0.15">
      <c r="A39" s="227"/>
      <c r="B39" s="210" t="s">
        <v>25</v>
      </c>
      <c r="C39" s="210"/>
      <c r="D39" s="210"/>
      <c r="E39" s="16"/>
      <c r="F39" s="17">
        <v>9</v>
      </c>
      <c r="G39" s="17">
        <f>G31+G32+G33+G34+G37+G38</f>
        <v>12.5</v>
      </c>
      <c r="H39" s="14"/>
      <c r="I39" s="208">
        <v>12.5</v>
      </c>
      <c r="J39" s="208"/>
      <c r="K39" s="208"/>
      <c r="L39" s="208"/>
      <c r="M39" s="208"/>
      <c r="N39" s="208"/>
      <c r="O39" s="208"/>
      <c r="P39" s="208"/>
      <c r="Q39" s="208"/>
      <c r="R39" s="208"/>
      <c r="S39" s="208"/>
      <c r="T39" s="208"/>
      <c r="U39" s="208"/>
      <c r="V39" s="208"/>
      <c r="W39" s="208"/>
      <c r="X39" s="3"/>
    </row>
    <row r="41" spans="1:29" ht="14" x14ac:dyDescent="0.15">
      <c r="A41" s="225" t="s">
        <v>41</v>
      </c>
      <c r="B41" s="7">
        <v>7</v>
      </c>
      <c r="C41" s="207" t="s">
        <v>386</v>
      </c>
      <c r="D41" s="207"/>
      <c r="E41" s="207"/>
      <c r="F41" s="207"/>
      <c r="G41" s="207"/>
      <c r="H41" s="6">
        <v>2.5</v>
      </c>
      <c r="I41" s="3"/>
      <c r="J41" s="3"/>
      <c r="P41" s="3"/>
      <c r="Q41" s="3"/>
      <c r="W41" s="3"/>
      <c r="X41" s="3"/>
      <c r="AC41" s="18"/>
    </row>
    <row r="42" spans="1:29" ht="14" x14ac:dyDescent="0.15">
      <c r="A42" s="226"/>
      <c r="D42" s="13" t="s">
        <v>387</v>
      </c>
      <c r="E42" s="4" t="s">
        <v>14</v>
      </c>
      <c r="F42" s="4">
        <v>2</v>
      </c>
      <c r="G42" s="4">
        <v>2</v>
      </c>
      <c r="I42" s="3"/>
      <c r="J42" s="3"/>
      <c r="P42" s="3"/>
      <c r="Q42" s="3"/>
      <c r="W42" s="3"/>
      <c r="X42" s="3"/>
      <c r="AC42" s="18"/>
    </row>
    <row r="43" spans="1:29" ht="14" x14ac:dyDescent="0.15">
      <c r="A43" s="226"/>
      <c r="D43" s="13" t="s">
        <v>388</v>
      </c>
      <c r="E43" s="4" t="s">
        <v>372</v>
      </c>
      <c r="F43" s="4">
        <v>1</v>
      </c>
      <c r="G43" s="4">
        <v>2</v>
      </c>
      <c r="I43" s="3"/>
      <c r="J43" s="3"/>
      <c r="P43" s="3"/>
      <c r="Q43" s="3"/>
      <c r="W43" s="3"/>
      <c r="X43" s="3"/>
      <c r="AC43" s="18"/>
    </row>
    <row r="44" spans="1:29" ht="14" x14ac:dyDescent="0.15">
      <c r="A44" s="226"/>
      <c r="D44" s="13" t="s">
        <v>389</v>
      </c>
      <c r="E44" s="4" t="s">
        <v>372</v>
      </c>
      <c r="F44" s="4">
        <v>1</v>
      </c>
      <c r="G44" s="4">
        <v>1.5</v>
      </c>
      <c r="H44" s="1">
        <v>1.5</v>
      </c>
      <c r="I44" s="3"/>
      <c r="J44" s="3"/>
      <c r="P44" s="3"/>
      <c r="Q44" s="3"/>
      <c r="W44" s="3"/>
      <c r="X44" s="3"/>
      <c r="AC44" s="18"/>
    </row>
    <row r="45" spans="1:29" ht="14" x14ac:dyDescent="0.15">
      <c r="A45" s="226"/>
      <c r="D45" s="47" t="s">
        <v>390</v>
      </c>
      <c r="E45" s="4" t="s">
        <v>46</v>
      </c>
      <c r="F45" s="4">
        <v>1</v>
      </c>
      <c r="G45" s="111">
        <v>2</v>
      </c>
      <c r="H45" s="1">
        <v>4</v>
      </c>
      <c r="I45" s="3"/>
      <c r="J45" s="3"/>
      <c r="P45" s="3"/>
      <c r="Q45" s="3"/>
      <c r="W45" s="3"/>
      <c r="X45" s="3"/>
      <c r="AC45" s="18"/>
    </row>
    <row r="46" spans="1:29" ht="14" x14ac:dyDescent="0.15">
      <c r="A46" s="226"/>
      <c r="D46" s="47"/>
      <c r="G46" s="118"/>
      <c r="I46" s="3"/>
      <c r="J46" s="3"/>
      <c r="P46" s="3"/>
      <c r="Q46" s="3"/>
      <c r="W46" s="3"/>
      <c r="X46" s="3"/>
      <c r="AC46" s="18"/>
    </row>
    <row r="47" spans="1:29" x14ac:dyDescent="0.15">
      <c r="A47" s="226"/>
      <c r="B47" s="7">
        <v>8</v>
      </c>
      <c r="C47" s="207" t="s">
        <v>391</v>
      </c>
      <c r="D47" s="207"/>
      <c r="E47" s="207"/>
      <c r="F47" s="207"/>
      <c r="G47" s="207"/>
      <c r="I47" s="3"/>
      <c r="J47" s="3"/>
      <c r="P47" s="3"/>
      <c r="Q47" s="3"/>
      <c r="W47" s="3"/>
      <c r="X47" s="3"/>
    </row>
    <row r="48" spans="1:29" ht="13" x14ac:dyDescent="0.15">
      <c r="A48" s="226"/>
      <c r="D48" s="13" t="s">
        <v>392</v>
      </c>
      <c r="E48" s="4" t="s">
        <v>14</v>
      </c>
      <c r="F48" s="4">
        <v>1</v>
      </c>
      <c r="G48" s="4">
        <v>2</v>
      </c>
      <c r="H48" s="36"/>
      <c r="I48" s="3"/>
      <c r="J48" s="3"/>
      <c r="P48" s="3"/>
      <c r="Q48" s="3"/>
      <c r="W48" s="3"/>
      <c r="X48" s="3"/>
    </row>
    <row r="49" spans="1:24" ht="13" x14ac:dyDescent="0.15">
      <c r="A49" s="226"/>
      <c r="D49" s="13" t="s">
        <v>393</v>
      </c>
      <c r="E49" s="4" t="s">
        <v>14</v>
      </c>
      <c r="F49" s="4">
        <v>1</v>
      </c>
      <c r="G49" s="4">
        <v>2</v>
      </c>
      <c r="I49" s="3"/>
      <c r="J49" s="3"/>
      <c r="P49" s="3"/>
      <c r="Q49" s="3"/>
      <c r="W49" s="3"/>
      <c r="X49" s="3"/>
    </row>
    <row r="50" spans="1:24" ht="13" x14ac:dyDescent="0.15">
      <c r="A50" s="232"/>
      <c r="D50" s="13" t="s">
        <v>394</v>
      </c>
      <c r="E50" s="4" t="s">
        <v>14</v>
      </c>
      <c r="F50" s="4">
        <v>1</v>
      </c>
      <c r="G50" s="4">
        <v>1</v>
      </c>
      <c r="I50" s="3"/>
      <c r="J50" s="3"/>
      <c r="P50" s="3"/>
      <c r="Q50" s="3"/>
      <c r="W50" s="3"/>
      <c r="X50" s="3"/>
    </row>
    <row r="51" spans="1:24" x14ac:dyDescent="0.15">
      <c r="A51" s="227"/>
      <c r="B51" s="210" t="s">
        <v>25</v>
      </c>
      <c r="C51" s="210"/>
      <c r="D51" s="210"/>
      <c r="E51" s="16"/>
      <c r="F51" s="17">
        <v>9</v>
      </c>
      <c r="G51" s="17">
        <f>G42+G43+G44+G45+G48+G49+G50</f>
        <v>12.5</v>
      </c>
      <c r="H51" s="14"/>
      <c r="I51" s="208">
        <v>12.5</v>
      </c>
      <c r="J51" s="208"/>
      <c r="K51" s="208"/>
      <c r="L51" s="208"/>
      <c r="M51" s="208"/>
      <c r="N51" s="208"/>
      <c r="O51" s="208"/>
      <c r="P51" s="208"/>
      <c r="Q51" s="208"/>
      <c r="R51" s="208"/>
      <c r="S51" s="208"/>
      <c r="T51" s="208"/>
      <c r="U51" s="208"/>
      <c r="V51" s="208"/>
      <c r="W51" s="208"/>
      <c r="X51" s="3"/>
    </row>
    <row r="53" spans="1:24" x14ac:dyDescent="0.15">
      <c r="A53" s="225" t="s">
        <v>50</v>
      </c>
      <c r="B53" s="7">
        <v>9</v>
      </c>
      <c r="C53" s="207" t="s">
        <v>395</v>
      </c>
      <c r="D53" s="207"/>
      <c r="E53" s="207"/>
      <c r="F53" s="207"/>
      <c r="G53" s="207"/>
      <c r="H53" s="6"/>
      <c r="I53" s="3"/>
      <c r="J53" s="3"/>
      <c r="P53" s="3"/>
      <c r="Q53" s="3"/>
      <c r="W53" s="3"/>
      <c r="X53" s="3"/>
    </row>
    <row r="54" spans="1:24" ht="13" x14ac:dyDescent="0.15">
      <c r="A54" s="226"/>
      <c r="D54" s="13" t="s">
        <v>396</v>
      </c>
      <c r="E54" s="4" t="s">
        <v>14</v>
      </c>
      <c r="F54" s="4">
        <v>2</v>
      </c>
      <c r="G54" s="4">
        <v>3</v>
      </c>
      <c r="I54" s="3"/>
      <c r="J54" s="3"/>
      <c r="P54" s="3"/>
      <c r="Q54" s="3"/>
      <c r="W54" s="3"/>
      <c r="X54" s="3"/>
    </row>
    <row r="55" spans="1:24" ht="13" x14ac:dyDescent="0.15">
      <c r="A55" s="226"/>
      <c r="D55" s="13" t="s">
        <v>397</v>
      </c>
      <c r="E55" s="4" t="s">
        <v>372</v>
      </c>
      <c r="F55" s="4">
        <v>1</v>
      </c>
      <c r="G55" s="4">
        <v>1.5</v>
      </c>
      <c r="I55" s="3"/>
      <c r="J55" s="3"/>
      <c r="P55" s="3"/>
      <c r="Q55" s="3"/>
      <c r="W55" s="3"/>
      <c r="X55" s="3"/>
    </row>
    <row r="56" spans="1:24" ht="13" x14ac:dyDescent="0.15">
      <c r="A56" s="226"/>
      <c r="D56" s="13" t="s">
        <v>398</v>
      </c>
      <c r="E56" s="4" t="s">
        <v>14</v>
      </c>
      <c r="F56" s="4">
        <v>1</v>
      </c>
      <c r="G56" s="4">
        <v>2</v>
      </c>
      <c r="I56" s="3"/>
      <c r="J56" s="3"/>
      <c r="P56" s="3"/>
      <c r="Q56" s="3"/>
      <c r="W56" s="3"/>
      <c r="X56" s="3"/>
    </row>
    <row r="57" spans="1:24" ht="13" x14ac:dyDescent="0.15">
      <c r="A57" s="226"/>
      <c r="D57" s="13" t="s">
        <v>399</v>
      </c>
      <c r="E57" s="4" t="s">
        <v>18</v>
      </c>
      <c r="F57" s="4">
        <v>1</v>
      </c>
      <c r="G57" s="111">
        <v>1</v>
      </c>
      <c r="I57" s="3"/>
      <c r="J57" s="3"/>
      <c r="P57" s="3"/>
      <c r="Q57" s="3"/>
      <c r="W57" s="3"/>
      <c r="X57" s="3"/>
    </row>
    <row r="58" spans="1:24" x14ac:dyDescent="0.15">
      <c r="A58" s="226"/>
      <c r="D58" s="13"/>
      <c r="G58" s="118"/>
      <c r="I58" s="3"/>
      <c r="J58" s="3"/>
      <c r="P58" s="3"/>
      <c r="Q58" s="3"/>
      <c r="W58" s="3"/>
      <c r="X58" s="3"/>
    </row>
    <row r="59" spans="1:24" x14ac:dyDescent="0.15">
      <c r="A59" s="226"/>
      <c r="B59" s="7">
        <v>10</v>
      </c>
      <c r="C59" s="242" t="s">
        <v>400</v>
      </c>
      <c r="D59" s="242"/>
      <c r="E59" s="242"/>
      <c r="F59" s="242"/>
      <c r="G59" s="242"/>
      <c r="I59" s="3"/>
      <c r="J59" s="3"/>
      <c r="P59" s="3"/>
      <c r="Q59" s="3"/>
      <c r="W59" s="3"/>
      <c r="X59" s="3"/>
    </row>
    <row r="60" spans="1:24" ht="13" x14ac:dyDescent="0.15">
      <c r="A60" s="226"/>
      <c r="C60" s="114"/>
      <c r="D60" s="115" t="s">
        <v>401</v>
      </c>
      <c r="E60" s="116" t="s">
        <v>372</v>
      </c>
      <c r="F60" s="116">
        <v>2</v>
      </c>
      <c r="G60" s="116">
        <v>2</v>
      </c>
      <c r="I60" s="3"/>
      <c r="J60" s="3"/>
      <c r="P60" s="3"/>
      <c r="Q60" s="3"/>
      <c r="W60" s="3"/>
      <c r="X60" s="3"/>
    </row>
    <row r="61" spans="1:24" ht="13" x14ac:dyDescent="0.15">
      <c r="A61" s="226"/>
      <c r="C61" s="114"/>
      <c r="D61" s="115" t="s">
        <v>402</v>
      </c>
      <c r="E61" s="116" t="s">
        <v>18</v>
      </c>
      <c r="F61" s="116">
        <v>2</v>
      </c>
      <c r="G61" s="117">
        <v>3</v>
      </c>
      <c r="I61" s="3"/>
      <c r="J61" s="3"/>
      <c r="P61" s="3"/>
      <c r="Q61" s="3"/>
      <c r="W61" s="3"/>
      <c r="X61" s="3"/>
    </row>
    <row r="62" spans="1:24" x14ac:dyDescent="0.15">
      <c r="A62" s="227"/>
      <c r="B62" s="210" t="s">
        <v>25</v>
      </c>
      <c r="C62" s="210"/>
      <c r="D62" s="210"/>
      <c r="E62" s="16"/>
      <c r="F62" s="17">
        <v>9</v>
      </c>
      <c r="G62" s="17">
        <f>G54+G55+G56+G57+G60+G61</f>
        <v>12.5</v>
      </c>
      <c r="H62" s="14"/>
      <c r="I62" s="208">
        <v>12.5</v>
      </c>
      <c r="J62" s="208"/>
      <c r="K62" s="208"/>
      <c r="L62" s="208"/>
      <c r="M62" s="208"/>
      <c r="N62" s="208"/>
      <c r="O62" s="208"/>
      <c r="P62" s="208"/>
      <c r="Q62" s="208"/>
      <c r="R62" s="208"/>
      <c r="W62" s="3"/>
      <c r="X62" s="3"/>
    </row>
    <row r="63" spans="1:24" x14ac:dyDescent="0.15">
      <c r="I63" s="3"/>
      <c r="J63" s="3"/>
      <c r="P63" s="3"/>
      <c r="Q63" s="3"/>
      <c r="W63" s="3"/>
    </row>
    <row r="64" spans="1:24" ht="14.25" customHeight="1" x14ac:dyDescent="0.15">
      <c r="A64" s="225" t="s">
        <v>58</v>
      </c>
      <c r="B64" s="7">
        <v>11</v>
      </c>
      <c r="C64" s="207" t="s">
        <v>403</v>
      </c>
      <c r="D64" s="207"/>
      <c r="E64" s="207"/>
      <c r="F64" s="207"/>
      <c r="G64" s="207"/>
      <c r="H64" s="6"/>
      <c r="I64" s="3"/>
      <c r="J64" s="3"/>
      <c r="P64" s="3"/>
      <c r="Q64" s="3"/>
      <c r="W64" s="3"/>
      <c r="X64" s="3"/>
    </row>
    <row r="65" spans="1:24" ht="13" x14ac:dyDescent="0.15">
      <c r="A65" s="226"/>
      <c r="D65" s="13" t="s">
        <v>404</v>
      </c>
      <c r="E65" s="4" t="s">
        <v>14</v>
      </c>
      <c r="F65" s="4">
        <v>2</v>
      </c>
      <c r="G65" s="4">
        <v>3</v>
      </c>
      <c r="I65" s="3"/>
      <c r="J65" s="3"/>
      <c r="P65" s="3"/>
      <c r="Q65" s="3"/>
      <c r="W65" s="3"/>
      <c r="X65" s="3"/>
    </row>
    <row r="66" spans="1:24" ht="13" x14ac:dyDescent="0.15">
      <c r="A66" s="226"/>
      <c r="D66" s="13" t="s">
        <v>405</v>
      </c>
      <c r="E66" s="4" t="s">
        <v>46</v>
      </c>
      <c r="F66" s="4">
        <v>3</v>
      </c>
      <c r="G66" s="4">
        <v>4</v>
      </c>
      <c r="I66" s="3"/>
      <c r="J66" s="3"/>
      <c r="P66" s="3"/>
      <c r="Q66" s="3"/>
      <c r="W66" s="3"/>
      <c r="X66" s="3"/>
    </row>
    <row r="67" spans="1:24" x14ac:dyDescent="0.15">
      <c r="A67" s="226"/>
      <c r="D67" s="13"/>
      <c r="I67" s="3"/>
      <c r="J67" s="3"/>
      <c r="P67" s="3"/>
      <c r="Q67" s="3"/>
      <c r="W67" s="3"/>
      <c r="X67" s="3"/>
    </row>
    <row r="68" spans="1:24" ht="14.25" customHeight="1" x14ac:dyDescent="0.15">
      <c r="A68" s="226"/>
      <c r="B68" s="7">
        <v>12</v>
      </c>
      <c r="C68" s="242" t="s">
        <v>406</v>
      </c>
      <c r="D68" s="242"/>
      <c r="E68" s="242"/>
      <c r="F68" s="242"/>
      <c r="G68" s="242"/>
      <c r="I68" s="3"/>
      <c r="J68" s="3"/>
      <c r="P68" s="3"/>
      <c r="Q68" s="3"/>
      <c r="W68" s="3"/>
      <c r="X68" s="3"/>
    </row>
    <row r="69" spans="1:24" ht="13" x14ac:dyDescent="0.15">
      <c r="A69" s="226"/>
      <c r="D69" s="13" t="s">
        <v>407</v>
      </c>
      <c r="E69" s="4" t="s">
        <v>46</v>
      </c>
      <c r="F69" s="4">
        <v>2</v>
      </c>
      <c r="G69" s="4">
        <v>3</v>
      </c>
      <c r="I69" s="3"/>
      <c r="J69" s="3"/>
      <c r="P69" s="3"/>
      <c r="Q69" s="3"/>
      <c r="W69" s="3"/>
      <c r="X69" s="3"/>
    </row>
    <row r="70" spans="1:24" ht="13" x14ac:dyDescent="0.15">
      <c r="A70" s="226"/>
      <c r="D70" s="13" t="s">
        <v>408</v>
      </c>
      <c r="E70" s="4" t="s">
        <v>372</v>
      </c>
      <c r="F70" s="4">
        <v>1</v>
      </c>
      <c r="G70" s="4">
        <v>1</v>
      </c>
      <c r="I70" s="3"/>
      <c r="J70" s="3"/>
      <c r="P70" s="3"/>
      <c r="Q70" s="3"/>
      <c r="W70" s="3"/>
      <c r="X70" s="3"/>
    </row>
    <row r="71" spans="1:24" ht="13" x14ac:dyDescent="0.15">
      <c r="A71" s="226"/>
      <c r="D71" s="13" t="s">
        <v>409</v>
      </c>
      <c r="E71" s="4" t="s">
        <v>46</v>
      </c>
      <c r="F71" s="4">
        <v>1</v>
      </c>
      <c r="G71" s="111">
        <v>1.5</v>
      </c>
      <c r="I71" s="3"/>
      <c r="J71" s="3"/>
      <c r="P71" s="3"/>
      <c r="Q71" s="3"/>
      <c r="W71" s="3"/>
      <c r="X71" s="3"/>
    </row>
    <row r="72" spans="1:24" x14ac:dyDescent="0.15">
      <c r="A72" s="227"/>
      <c r="B72" s="210" t="s">
        <v>25</v>
      </c>
      <c r="C72" s="210"/>
      <c r="D72" s="210"/>
      <c r="E72" s="16"/>
      <c r="F72" s="17">
        <v>8</v>
      </c>
      <c r="G72" s="17">
        <f>G65+G66+G69+G70+G71</f>
        <v>12.5</v>
      </c>
      <c r="H72" s="14"/>
      <c r="I72" s="208">
        <v>12.5</v>
      </c>
      <c r="J72" s="208"/>
      <c r="K72" s="208"/>
      <c r="L72" s="208"/>
      <c r="M72" s="208"/>
      <c r="N72" s="208"/>
      <c r="O72" s="208"/>
      <c r="P72" s="208"/>
      <c r="Q72" s="208"/>
      <c r="R72" s="208"/>
      <c r="W72" s="3"/>
      <c r="X72" s="3"/>
    </row>
    <row r="73" spans="1:24" x14ac:dyDescent="0.15">
      <c r="I73" s="3"/>
      <c r="J73" s="3"/>
      <c r="P73" s="3"/>
      <c r="Q73" s="3"/>
      <c r="W73" s="3"/>
    </row>
    <row r="74" spans="1:24" x14ac:dyDescent="0.15">
      <c r="A74" s="225" t="s">
        <v>62</v>
      </c>
      <c r="B74" s="7">
        <v>13</v>
      </c>
      <c r="C74" s="231" t="s">
        <v>410</v>
      </c>
      <c r="D74" s="207"/>
      <c r="E74" s="207"/>
      <c r="F74" s="207"/>
      <c r="G74" s="207"/>
      <c r="H74" s="6"/>
      <c r="I74" s="3"/>
      <c r="J74" s="3"/>
      <c r="P74" s="3"/>
      <c r="Q74" s="3"/>
      <c r="W74" s="3"/>
      <c r="X74" s="3"/>
    </row>
    <row r="75" spans="1:24" ht="13" x14ac:dyDescent="0.15">
      <c r="A75" s="226"/>
      <c r="D75" s="19" t="s">
        <v>411</v>
      </c>
      <c r="E75" s="4" t="s">
        <v>18</v>
      </c>
      <c r="F75" s="4">
        <v>1</v>
      </c>
      <c r="G75" s="4">
        <v>2</v>
      </c>
      <c r="I75" s="3"/>
      <c r="J75" s="3"/>
      <c r="P75" s="3"/>
      <c r="Q75" s="3"/>
      <c r="W75" s="3"/>
      <c r="X75" s="3"/>
    </row>
    <row r="76" spans="1:24" ht="13" x14ac:dyDescent="0.15">
      <c r="A76" s="226"/>
      <c r="D76" s="19" t="s">
        <v>412</v>
      </c>
      <c r="E76" s="4" t="s">
        <v>14</v>
      </c>
      <c r="F76" s="4">
        <v>2</v>
      </c>
      <c r="G76" s="4">
        <v>3</v>
      </c>
      <c r="I76" s="3"/>
      <c r="J76" s="3"/>
      <c r="P76" s="3"/>
      <c r="Q76" s="3"/>
      <c r="W76" s="3"/>
      <c r="X76" s="3"/>
    </row>
    <row r="77" spans="1:24" ht="13" x14ac:dyDescent="0.15">
      <c r="A77" s="226"/>
      <c r="D77" s="19" t="s">
        <v>413</v>
      </c>
      <c r="E77" s="4" t="s">
        <v>18</v>
      </c>
      <c r="F77" s="4">
        <v>1</v>
      </c>
      <c r="G77" s="4">
        <v>1.5</v>
      </c>
      <c r="I77" s="3"/>
      <c r="J77" s="3"/>
      <c r="P77" s="3"/>
      <c r="Q77" s="3"/>
      <c r="W77" s="3"/>
      <c r="X77" s="3"/>
    </row>
    <row r="78" spans="1:24" ht="13" x14ac:dyDescent="0.15">
      <c r="A78" s="226"/>
      <c r="D78" s="19" t="s">
        <v>414</v>
      </c>
      <c r="E78" s="4" t="s">
        <v>46</v>
      </c>
      <c r="F78" s="4">
        <v>1</v>
      </c>
      <c r="G78" s="111">
        <v>1</v>
      </c>
      <c r="I78" s="3"/>
      <c r="J78" s="3"/>
      <c r="P78" s="3"/>
      <c r="Q78" s="3"/>
      <c r="W78" s="3"/>
      <c r="X78" s="3"/>
    </row>
    <row r="79" spans="1:24" x14ac:dyDescent="0.15">
      <c r="A79" s="226"/>
      <c r="D79" s="13"/>
      <c r="G79" s="118"/>
      <c r="I79" s="3"/>
      <c r="J79" s="3"/>
      <c r="P79" s="3"/>
      <c r="Q79" s="3"/>
      <c r="W79" s="3"/>
      <c r="X79" s="3"/>
    </row>
    <row r="80" spans="1:24" ht="14.25" customHeight="1" x14ac:dyDescent="0.15">
      <c r="A80" s="226"/>
      <c r="B80" s="7">
        <v>14</v>
      </c>
      <c r="C80" s="207" t="s">
        <v>63</v>
      </c>
      <c r="D80" s="207"/>
      <c r="E80" s="207"/>
      <c r="F80" s="207"/>
      <c r="G80" s="207"/>
      <c r="I80" s="3"/>
      <c r="J80" s="3"/>
      <c r="P80" s="3"/>
      <c r="Q80" s="3"/>
      <c r="W80" s="3"/>
      <c r="X80" s="3"/>
    </row>
    <row r="81" spans="1:24" ht="13" x14ac:dyDescent="0.15">
      <c r="A81" s="226"/>
      <c r="D81" s="13" t="s">
        <v>415</v>
      </c>
      <c r="E81" s="4" t="s">
        <v>65</v>
      </c>
      <c r="F81" s="4">
        <v>2</v>
      </c>
      <c r="G81" s="111">
        <v>5</v>
      </c>
      <c r="I81" s="3"/>
      <c r="J81" s="3"/>
      <c r="P81" s="3"/>
      <c r="Q81" s="3"/>
      <c r="W81" s="3"/>
      <c r="X81" s="3"/>
    </row>
    <row r="82" spans="1:24" x14ac:dyDescent="0.15">
      <c r="A82" s="227"/>
      <c r="B82" s="210" t="s">
        <v>25</v>
      </c>
      <c r="C82" s="210"/>
      <c r="D82" s="210"/>
      <c r="E82" s="16"/>
      <c r="F82" s="17">
        <v>7</v>
      </c>
      <c r="G82" s="17">
        <f>G75+G76+G77+G78+G81</f>
        <v>12.5</v>
      </c>
      <c r="H82" s="14"/>
      <c r="I82" s="208">
        <v>12.5</v>
      </c>
      <c r="J82" s="208"/>
      <c r="K82" s="208"/>
      <c r="L82" s="208"/>
      <c r="M82" s="208"/>
      <c r="N82" s="208"/>
      <c r="O82" s="208"/>
      <c r="P82" s="208"/>
      <c r="Q82" s="208"/>
      <c r="R82" s="208"/>
      <c r="W82" s="3"/>
      <c r="X82" s="3"/>
    </row>
    <row r="83" spans="1:24" x14ac:dyDescent="0.15">
      <c r="I83" s="3"/>
      <c r="J83" s="3"/>
      <c r="P83" s="3"/>
      <c r="Q83" s="3"/>
      <c r="W83" s="3"/>
    </row>
    <row r="84" spans="1:24" x14ac:dyDescent="0.15">
      <c r="A84" s="225" t="s">
        <v>66</v>
      </c>
      <c r="B84" s="7">
        <v>15</v>
      </c>
      <c r="C84" s="207" t="s">
        <v>416</v>
      </c>
      <c r="D84" s="207"/>
      <c r="E84" s="207"/>
      <c r="F84" s="207"/>
      <c r="G84" s="207"/>
      <c r="H84" s="6"/>
      <c r="I84" s="3"/>
      <c r="J84" s="3"/>
      <c r="P84" s="3"/>
      <c r="Q84" s="3"/>
      <c r="W84" s="3"/>
      <c r="X84" s="3"/>
    </row>
    <row r="85" spans="1:24" ht="13" x14ac:dyDescent="0.15">
      <c r="A85" s="226"/>
      <c r="D85" s="13" t="s">
        <v>417</v>
      </c>
      <c r="E85" s="4" t="s">
        <v>18</v>
      </c>
      <c r="F85" s="4">
        <v>1</v>
      </c>
      <c r="G85" s="4">
        <v>1.5</v>
      </c>
      <c r="I85" s="3"/>
      <c r="J85" s="3"/>
      <c r="P85" s="3"/>
      <c r="Q85" s="3"/>
      <c r="W85" s="3"/>
      <c r="X85" s="3"/>
    </row>
    <row r="86" spans="1:24" ht="13" x14ac:dyDescent="0.15">
      <c r="A86" s="226"/>
      <c r="D86" s="13" t="s">
        <v>418</v>
      </c>
      <c r="E86" s="4" t="s">
        <v>18</v>
      </c>
      <c r="F86" s="4">
        <v>1</v>
      </c>
      <c r="G86" s="4">
        <v>1</v>
      </c>
      <c r="I86" s="3"/>
      <c r="J86" s="3"/>
      <c r="P86" s="3"/>
      <c r="Q86" s="3"/>
      <c r="W86" s="3"/>
      <c r="X86" s="3"/>
    </row>
    <row r="87" spans="1:24" ht="13" x14ac:dyDescent="0.15">
      <c r="A87" s="226"/>
      <c r="D87" s="13" t="s">
        <v>419</v>
      </c>
      <c r="E87" s="4" t="s">
        <v>372</v>
      </c>
      <c r="F87" s="4">
        <v>1</v>
      </c>
      <c r="G87" s="26">
        <v>1</v>
      </c>
      <c r="I87" s="3"/>
      <c r="J87" s="3"/>
      <c r="P87" s="3"/>
      <c r="Q87" s="3"/>
      <c r="W87" s="3"/>
      <c r="X87" s="3"/>
    </row>
    <row r="88" spans="1:24" ht="13" x14ac:dyDescent="0.15">
      <c r="A88" s="226"/>
      <c r="D88" s="13" t="s">
        <v>420</v>
      </c>
      <c r="E88" s="4" t="s">
        <v>18</v>
      </c>
      <c r="F88" s="4">
        <v>1</v>
      </c>
      <c r="G88" s="111">
        <v>1.5</v>
      </c>
      <c r="I88" s="3"/>
      <c r="J88" s="3"/>
      <c r="P88" s="3"/>
      <c r="Q88" s="3"/>
      <c r="W88" s="3"/>
      <c r="X88" s="3"/>
    </row>
    <row r="89" spans="1:24" x14ac:dyDescent="0.15">
      <c r="A89" s="226"/>
      <c r="D89" s="13"/>
      <c r="G89" s="118"/>
      <c r="I89" s="3"/>
      <c r="J89" s="3"/>
      <c r="P89" s="3"/>
      <c r="Q89" s="3"/>
      <c r="W89" s="3"/>
      <c r="X89" s="3"/>
    </row>
    <row r="90" spans="1:24" ht="13.5" customHeight="1" x14ac:dyDescent="0.15">
      <c r="A90" s="226"/>
      <c r="B90" s="7">
        <v>16</v>
      </c>
      <c r="C90" s="207" t="s">
        <v>421</v>
      </c>
      <c r="D90" s="207"/>
      <c r="E90" s="207"/>
      <c r="F90" s="207"/>
      <c r="G90" s="207"/>
      <c r="I90" s="3"/>
      <c r="J90" s="3"/>
      <c r="P90" s="3"/>
      <c r="Q90" s="3"/>
      <c r="W90" s="3"/>
      <c r="X90" s="3"/>
    </row>
    <row r="91" spans="1:24" ht="13" x14ac:dyDescent="0.15">
      <c r="A91" s="226"/>
      <c r="D91" s="13" t="s">
        <v>136</v>
      </c>
      <c r="E91" s="4" t="s">
        <v>54</v>
      </c>
      <c r="F91" s="4">
        <v>1</v>
      </c>
      <c r="G91" s="4">
        <v>7.5</v>
      </c>
      <c r="I91" s="3"/>
      <c r="J91" s="3"/>
      <c r="P91" s="3"/>
      <c r="Q91" s="3"/>
      <c r="W91" s="3"/>
      <c r="X91" s="3"/>
    </row>
    <row r="92" spans="1:24" x14ac:dyDescent="0.15">
      <c r="A92" s="227"/>
      <c r="B92" s="210" t="s">
        <v>25</v>
      </c>
      <c r="C92" s="210"/>
      <c r="D92" s="210"/>
      <c r="E92" s="16"/>
      <c r="F92" s="17">
        <v>5</v>
      </c>
      <c r="G92" s="17">
        <f>G85+G86+G87+G88+G91</f>
        <v>12.5</v>
      </c>
      <c r="H92" s="14"/>
      <c r="I92" s="208">
        <v>12.5</v>
      </c>
      <c r="J92" s="208"/>
      <c r="K92" s="208"/>
      <c r="L92" s="208"/>
      <c r="M92" s="208"/>
      <c r="N92" s="208"/>
      <c r="O92" s="208"/>
      <c r="P92" s="208"/>
      <c r="Q92" s="208"/>
      <c r="R92" s="208"/>
      <c r="W92" s="3"/>
      <c r="X92" s="3"/>
    </row>
    <row r="93" spans="1:24" x14ac:dyDescent="0.15">
      <c r="I93" s="3"/>
      <c r="J93" s="3"/>
      <c r="P93" s="3"/>
      <c r="Q93" s="3"/>
      <c r="W93" s="3"/>
    </row>
    <row r="94" spans="1:24" x14ac:dyDescent="0.15">
      <c r="A94" s="10" t="s">
        <v>73</v>
      </c>
      <c r="B94" s="8"/>
      <c r="C94" s="8"/>
      <c r="D94" s="8"/>
      <c r="E94" s="9"/>
      <c r="F94" s="10">
        <f>F92+F82+F72+F62+F51+F39+F28+F16</f>
        <v>64</v>
      </c>
      <c r="G94" s="10">
        <f>G92+G82+G72+G62+G51+G39+G28+G16</f>
        <v>100</v>
      </c>
      <c r="H94" s="1">
        <v>35</v>
      </c>
      <c r="P94" s="3"/>
      <c r="Q94" s="3"/>
      <c r="W94" s="3"/>
    </row>
  </sheetData>
  <sheetProtection sheet="1" formatCells="0" formatColumns="0" formatRows="0" insertColumns="0" insertRows="0" insertHyperlinks="0" deleteColumns="0" deleteRows="0" sort="0" autoFilter="0" pivotTables="0"/>
  <mergeCells count="51">
    <mergeCell ref="A84:A92"/>
    <mergeCell ref="C84:G84"/>
    <mergeCell ref="C90:G90"/>
    <mergeCell ref="B92:D92"/>
    <mergeCell ref="I92:R92"/>
    <mergeCell ref="A64:A72"/>
    <mergeCell ref="C64:G64"/>
    <mergeCell ref="C68:G68"/>
    <mergeCell ref="B72:D72"/>
    <mergeCell ref="I72:R72"/>
    <mergeCell ref="A74:A82"/>
    <mergeCell ref="C74:G74"/>
    <mergeCell ref="C80:G80"/>
    <mergeCell ref="B82:D82"/>
    <mergeCell ref="I82:R82"/>
    <mergeCell ref="A41:A51"/>
    <mergeCell ref="C41:G41"/>
    <mergeCell ref="C47:G47"/>
    <mergeCell ref="B51:D51"/>
    <mergeCell ref="I51:W51"/>
    <mergeCell ref="A53:A62"/>
    <mergeCell ref="C53:G53"/>
    <mergeCell ref="C59:G59"/>
    <mergeCell ref="B62:D62"/>
    <mergeCell ref="I62:R62"/>
    <mergeCell ref="A18:A28"/>
    <mergeCell ref="C18:G18"/>
    <mergeCell ref="C24:G24"/>
    <mergeCell ref="B28:D28"/>
    <mergeCell ref="I28:W28"/>
    <mergeCell ref="A30:A39"/>
    <mergeCell ref="C30:G30"/>
    <mergeCell ref="C36:G36"/>
    <mergeCell ref="B39:D39"/>
    <mergeCell ref="I39:W39"/>
    <mergeCell ref="A6:A16"/>
    <mergeCell ref="C6:G6"/>
    <mergeCell ref="C11:G11"/>
    <mergeCell ref="B16:D16"/>
    <mergeCell ref="I16:W16"/>
    <mergeCell ref="A1:AB1"/>
    <mergeCell ref="A3:A4"/>
    <mergeCell ref="B3:D4"/>
    <mergeCell ref="E3:E4"/>
    <mergeCell ref="F3:F4"/>
    <mergeCell ref="G3:G4"/>
    <mergeCell ref="I3:AB3"/>
    <mergeCell ref="I4:M4"/>
    <mergeCell ref="N4:R4"/>
    <mergeCell ref="S4:W4"/>
    <mergeCell ref="X4:AB4"/>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87"/>
  <sheetViews>
    <sheetView view="pageLayout" workbookViewId="0">
      <selection activeCell="S11" sqref="S11"/>
    </sheetView>
  </sheetViews>
  <sheetFormatPr baseColWidth="10" defaultColWidth="10.6640625" defaultRowHeight="12" x14ac:dyDescent="0.15"/>
  <cols>
    <col min="1" max="1" width="5.6640625" style="1" customWidth="1"/>
    <col min="2" max="2" width="3.6640625" style="1" customWidth="1"/>
    <col min="3" max="3" width="11.1640625" style="1" hidden="1" customWidth="1"/>
    <col min="4" max="4" width="68.33203125" style="1" customWidth="1"/>
    <col min="5" max="7" width="11.1640625" style="1" customWidth="1"/>
    <col min="8" max="8" width="1" style="1" customWidth="1"/>
    <col min="9" max="28" width="1.6640625" style="1" customWidth="1"/>
    <col min="29" max="16384" width="10.6640625" style="1"/>
  </cols>
  <sheetData>
    <row r="1" spans="1:28" ht="24" x14ac:dyDescent="0.3">
      <c r="A1" s="212" t="s">
        <v>422</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3" spans="1:28" ht="30.5" customHeight="1" x14ac:dyDescent="0.15">
      <c r="A3" s="213" t="s">
        <v>3</v>
      </c>
      <c r="B3" s="215" t="s">
        <v>4</v>
      </c>
      <c r="C3" s="216"/>
      <c r="D3" s="217"/>
      <c r="E3" s="213" t="s">
        <v>5</v>
      </c>
      <c r="F3" s="213" t="s">
        <v>6</v>
      </c>
      <c r="G3" s="213" t="s">
        <v>7</v>
      </c>
      <c r="H3" s="11"/>
      <c r="I3" s="221" t="s">
        <v>8</v>
      </c>
      <c r="J3" s="222"/>
      <c r="K3" s="222"/>
      <c r="L3" s="222"/>
      <c r="M3" s="222"/>
      <c r="N3" s="222"/>
      <c r="O3" s="222"/>
      <c r="P3" s="222"/>
      <c r="Q3" s="222"/>
      <c r="R3" s="222"/>
      <c r="S3" s="222"/>
      <c r="T3" s="222"/>
      <c r="U3" s="222"/>
      <c r="V3" s="222"/>
      <c r="W3" s="222"/>
      <c r="X3" s="222"/>
      <c r="Y3" s="222"/>
      <c r="Z3" s="222"/>
      <c r="AA3" s="222"/>
      <c r="AB3" s="223"/>
    </row>
    <row r="4" spans="1:28" ht="17.5" customHeight="1" x14ac:dyDescent="0.15">
      <c r="A4" s="214"/>
      <c r="B4" s="218"/>
      <c r="C4" s="219"/>
      <c r="D4" s="220"/>
      <c r="E4" s="214"/>
      <c r="F4" s="214"/>
      <c r="G4" s="214"/>
      <c r="H4" s="12"/>
      <c r="I4" s="224">
        <v>5</v>
      </c>
      <c r="J4" s="224"/>
      <c r="K4" s="224"/>
      <c r="L4" s="224"/>
      <c r="M4" s="224"/>
      <c r="N4" s="224">
        <v>10</v>
      </c>
      <c r="O4" s="224"/>
      <c r="P4" s="224"/>
      <c r="Q4" s="224"/>
      <c r="R4" s="224"/>
      <c r="S4" s="224">
        <v>15</v>
      </c>
      <c r="T4" s="224"/>
      <c r="U4" s="224"/>
      <c r="V4" s="224"/>
      <c r="W4" s="224"/>
      <c r="X4" s="224">
        <v>20</v>
      </c>
      <c r="Y4" s="224"/>
      <c r="Z4" s="224"/>
      <c r="AA4" s="224"/>
      <c r="AB4" s="224"/>
    </row>
    <row r="6" spans="1:28" x14ac:dyDescent="0.15">
      <c r="A6" s="225" t="s">
        <v>9</v>
      </c>
      <c r="B6" s="7">
        <v>5</v>
      </c>
      <c r="C6" s="207" t="s">
        <v>423</v>
      </c>
      <c r="D6" s="207"/>
      <c r="E6" s="207"/>
      <c r="F6" s="207"/>
      <c r="G6" s="207"/>
      <c r="H6" s="6"/>
      <c r="I6" s="3"/>
      <c r="J6" s="3"/>
      <c r="P6" s="3"/>
      <c r="Q6" s="3"/>
      <c r="W6" s="3"/>
      <c r="X6" s="3"/>
    </row>
    <row r="7" spans="1:28" ht="13" x14ac:dyDescent="0.15">
      <c r="A7" s="226"/>
      <c r="D7" s="13" t="s">
        <v>424</v>
      </c>
      <c r="E7" s="4" t="s">
        <v>46</v>
      </c>
      <c r="F7" s="4">
        <v>2</v>
      </c>
      <c r="G7" s="4">
        <v>2.5</v>
      </c>
      <c r="H7" s="1">
        <v>1</v>
      </c>
      <c r="I7" s="3"/>
      <c r="J7" s="3"/>
      <c r="P7" s="3"/>
      <c r="Q7" s="3"/>
      <c r="W7" s="3"/>
      <c r="X7" s="3"/>
    </row>
    <row r="8" spans="1:28" ht="13" x14ac:dyDescent="0.15">
      <c r="A8" s="226"/>
      <c r="D8" s="13" t="s">
        <v>425</v>
      </c>
      <c r="E8" s="4" t="s">
        <v>426</v>
      </c>
      <c r="F8" s="4">
        <v>2</v>
      </c>
      <c r="G8" s="4">
        <v>2.5</v>
      </c>
      <c r="H8" s="1">
        <v>2</v>
      </c>
      <c r="I8" s="3"/>
      <c r="J8" s="3"/>
      <c r="P8" s="3"/>
      <c r="Q8" s="3"/>
      <c r="W8" s="3"/>
      <c r="X8" s="3"/>
    </row>
    <row r="9" spans="1:28" ht="13" x14ac:dyDescent="0.15">
      <c r="A9" s="226"/>
      <c r="D9" s="13" t="s">
        <v>427</v>
      </c>
      <c r="E9" s="4" t="s">
        <v>426</v>
      </c>
      <c r="F9" s="4">
        <v>2</v>
      </c>
      <c r="G9" s="4">
        <v>2.5</v>
      </c>
      <c r="H9" s="1">
        <v>3</v>
      </c>
      <c r="I9" s="3"/>
      <c r="J9" s="3"/>
      <c r="P9" s="3"/>
      <c r="Q9" s="3"/>
      <c r="W9" s="3"/>
      <c r="X9" s="3"/>
    </row>
    <row r="10" spans="1:28" x14ac:dyDescent="0.15">
      <c r="A10" s="226"/>
      <c r="D10" s="13"/>
      <c r="I10" s="3"/>
      <c r="J10" s="3"/>
      <c r="P10" s="3"/>
      <c r="Q10" s="3"/>
      <c r="W10" s="3"/>
      <c r="X10" s="3"/>
    </row>
    <row r="11" spans="1:28" x14ac:dyDescent="0.15">
      <c r="A11" s="226"/>
      <c r="B11" s="7">
        <v>10</v>
      </c>
      <c r="C11" s="207" t="s">
        <v>428</v>
      </c>
      <c r="D11" s="207"/>
      <c r="E11" s="207"/>
      <c r="F11" s="207"/>
      <c r="G11" s="207"/>
      <c r="I11" s="3"/>
      <c r="J11" s="3"/>
      <c r="P11" s="3"/>
      <c r="Q11" s="3"/>
      <c r="W11" s="3"/>
      <c r="X11" s="3"/>
    </row>
    <row r="12" spans="1:28" ht="13.5" customHeight="1" x14ac:dyDescent="0.15">
      <c r="A12" s="226"/>
      <c r="D12" s="13" t="s">
        <v>429</v>
      </c>
      <c r="E12" s="4" t="s">
        <v>14</v>
      </c>
      <c r="F12" s="4">
        <v>2</v>
      </c>
      <c r="G12" s="4">
        <v>2.5</v>
      </c>
      <c r="H12" s="1">
        <v>5</v>
      </c>
      <c r="I12" s="3"/>
      <c r="J12" s="3"/>
      <c r="P12" s="3"/>
      <c r="Q12" s="3"/>
      <c r="W12" s="3"/>
      <c r="X12" s="3"/>
    </row>
    <row r="13" spans="1:28" ht="14.25" customHeight="1" x14ac:dyDescent="0.15">
      <c r="A13" s="226"/>
      <c r="D13" s="13" t="s">
        <v>430</v>
      </c>
      <c r="E13" s="4" t="s">
        <v>14</v>
      </c>
      <c r="F13" s="4">
        <v>2</v>
      </c>
      <c r="G13" s="4">
        <v>2.5</v>
      </c>
      <c r="H13" s="1">
        <v>5</v>
      </c>
      <c r="I13" s="3"/>
      <c r="J13" s="3"/>
      <c r="P13" s="3"/>
      <c r="Q13" s="3"/>
      <c r="W13" s="3"/>
      <c r="X13" s="3"/>
    </row>
    <row r="14" spans="1:28" x14ac:dyDescent="0.15">
      <c r="A14" s="227"/>
      <c r="B14" s="210" t="s">
        <v>25</v>
      </c>
      <c r="C14" s="210"/>
      <c r="D14" s="210"/>
      <c r="E14" s="16"/>
      <c r="F14" s="17">
        <f>SUM(F7:F13)</f>
        <v>10</v>
      </c>
      <c r="G14" s="17">
        <f>SUM(G7:G13)</f>
        <v>12.5</v>
      </c>
      <c r="H14" s="14"/>
      <c r="I14" s="208">
        <v>12.5</v>
      </c>
      <c r="J14" s="208"/>
      <c r="K14" s="208"/>
      <c r="L14" s="208"/>
      <c r="M14" s="208"/>
      <c r="N14" s="208"/>
      <c r="O14" s="208"/>
      <c r="P14" s="208"/>
      <c r="Q14" s="208"/>
      <c r="R14" s="208"/>
      <c r="S14" s="208"/>
      <c r="T14" s="208"/>
      <c r="U14" s="208"/>
      <c r="V14" s="3"/>
      <c r="W14" s="3"/>
      <c r="X14" s="3"/>
      <c r="Y14" s="3"/>
    </row>
    <row r="15" spans="1:28" x14ac:dyDescent="0.15">
      <c r="J15" s="3"/>
      <c r="K15" s="3"/>
      <c r="N15" s="3"/>
      <c r="O15" s="3"/>
      <c r="R15" s="3"/>
      <c r="S15" s="3"/>
      <c r="V15" s="3"/>
      <c r="W15" s="3"/>
      <c r="X15" s="3"/>
      <c r="Y15" s="3"/>
    </row>
    <row r="16" spans="1:28" ht="15" customHeight="1" x14ac:dyDescent="0.15">
      <c r="A16" s="225" t="s">
        <v>26</v>
      </c>
      <c r="B16" s="7">
        <v>6</v>
      </c>
      <c r="C16" s="207" t="s">
        <v>431</v>
      </c>
      <c r="D16" s="207"/>
      <c r="E16" s="207"/>
      <c r="F16" s="207"/>
      <c r="G16" s="207"/>
      <c r="H16" s="6">
        <v>1</v>
      </c>
      <c r="I16" s="3"/>
      <c r="J16" s="3"/>
      <c r="P16" s="3"/>
      <c r="Q16" s="3"/>
      <c r="W16" s="3"/>
      <c r="X16" s="3"/>
    </row>
    <row r="17" spans="1:28" ht="13" x14ac:dyDescent="0.15">
      <c r="A17" s="226"/>
      <c r="D17" s="13" t="s">
        <v>432</v>
      </c>
      <c r="E17" s="4" t="s">
        <v>46</v>
      </c>
      <c r="F17" s="4">
        <v>2</v>
      </c>
      <c r="G17" s="4">
        <v>2.5</v>
      </c>
      <c r="H17" s="1">
        <v>1</v>
      </c>
      <c r="I17" s="3"/>
      <c r="J17" s="3"/>
      <c r="P17" s="3"/>
      <c r="Q17" s="3"/>
      <c r="W17" s="3"/>
      <c r="X17" s="3"/>
    </row>
    <row r="18" spans="1:28" ht="13" x14ac:dyDescent="0.15">
      <c r="A18" s="226"/>
      <c r="D18" s="13" t="s">
        <v>433</v>
      </c>
      <c r="E18" s="4" t="s">
        <v>46</v>
      </c>
      <c r="F18" s="4">
        <v>2</v>
      </c>
      <c r="G18" s="4">
        <v>2.5</v>
      </c>
      <c r="H18" s="1">
        <v>0.5</v>
      </c>
      <c r="I18" s="3"/>
      <c r="J18" s="3"/>
      <c r="P18" s="3"/>
      <c r="Q18" s="3"/>
      <c r="W18" s="3"/>
      <c r="X18" s="3"/>
    </row>
    <row r="19" spans="1:28" x14ac:dyDescent="0.15">
      <c r="A19" s="226"/>
      <c r="D19" s="15"/>
      <c r="H19" s="1">
        <v>1</v>
      </c>
      <c r="I19" s="3"/>
      <c r="J19" s="3"/>
      <c r="P19" s="3"/>
      <c r="Q19" s="3"/>
      <c r="W19" s="3"/>
      <c r="X19" s="3"/>
    </row>
    <row r="20" spans="1:28" x14ac:dyDescent="0.15">
      <c r="A20" s="226"/>
      <c r="B20" s="7">
        <v>13</v>
      </c>
      <c r="C20" s="207" t="s">
        <v>434</v>
      </c>
      <c r="D20" s="207"/>
      <c r="E20" s="207"/>
      <c r="F20" s="207"/>
      <c r="G20" s="207"/>
      <c r="H20" s="1">
        <v>3.5</v>
      </c>
      <c r="I20" s="3"/>
      <c r="J20" s="3"/>
      <c r="P20" s="3"/>
      <c r="Q20" s="3"/>
      <c r="W20" s="3"/>
      <c r="X20" s="3"/>
    </row>
    <row r="21" spans="1:28" ht="13" x14ac:dyDescent="0.15">
      <c r="A21" s="226"/>
      <c r="D21" s="13" t="s">
        <v>435</v>
      </c>
      <c r="E21" s="4" t="s">
        <v>14</v>
      </c>
      <c r="F21" s="4">
        <v>2</v>
      </c>
      <c r="G21" s="4">
        <v>2.5</v>
      </c>
      <c r="I21" s="3"/>
      <c r="J21" s="3"/>
      <c r="P21" s="3"/>
      <c r="Q21" s="3"/>
      <c r="W21" s="3"/>
      <c r="X21" s="3"/>
    </row>
    <row r="22" spans="1:28" x14ac:dyDescent="0.15">
      <c r="A22" s="226"/>
      <c r="D22" s="1" t="s">
        <v>436</v>
      </c>
      <c r="E22" s="4" t="s">
        <v>14</v>
      </c>
      <c r="F22" s="4">
        <v>2</v>
      </c>
      <c r="G22" s="4">
        <v>2.5</v>
      </c>
      <c r="I22" s="3"/>
      <c r="J22" s="3"/>
      <c r="P22" s="3"/>
      <c r="Q22" s="3"/>
      <c r="W22" s="3"/>
      <c r="X22" s="3"/>
    </row>
    <row r="23" spans="1:28" x14ac:dyDescent="0.15">
      <c r="A23" s="227"/>
      <c r="B23" s="210" t="s">
        <v>25</v>
      </c>
      <c r="C23" s="210"/>
      <c r="D23" s="210"/>
      <c r="E23" s="16"/>
      <c r="F23" s="17">
        <f>SUM(F16:F22)</f>
        <v>8</v>
      </c>
      <c r="G23" s="17">
        <f>SUM(G16:G22)</f>
        <v>10</v>
      </c>
      <c r="H23" s="14">
        <v>1</v>
      </c>
      <c r="I23" s="208">
        <v>10</v>
      </c>
      <c r="J23" s="208"/>
      <c r="K23" s="208"/>
      <c r="L23" s="208"/>
      <c r="M23" s="208"/>
      <c r="N23" s="208"/>
      <c r="O23" s="208"/>
      <c r="P23" s="208"/>
      <c r="Q23" s="208"/>
      <c r="R23" s="208"/>
      <c r="S23" s="3"/>
      <c r="Y23" s="3"/>
      <c r="Z23" s="3"/>
      <c r="AA23" s="3"/>
      <c r="AB23" s="3"/>
    </row>
    <row r="24" spans="1:28" x14ac:dyDescent="0.15">
      <c r="H24" s="1">
        <v>1</v>
      </c>
      <c r="I24" s="3"/>
      <c r="J24" s="3"/>
      <c r="P24" s="3"/>
      <c r="Q24" s="3"/>
      <c r="R24" s="3"/>
      <c r="S24" s="3"/>
      <c r="Y24" s="3"/>
      <c r="Z24" s="3"/>
      <c r="AA24" s="3"/>
      <c r="AB24" s="3"/>
    </row>
    <row r="25" spans="1:28" x14ac:dyDescent="0.15">
      <c r="A25" s="225" t="s">
        <v>31</v>
      </c>
      <c r="B25" s="7">
        <v>16</v>
      </c>
      <c r="C25" s="207" t="s">
        <v>437</v>
      </c>
      <c r="D25" s="207"/>
      <c r="E25" s="207"/>
      <c r="F25" s="207"/>
      <c r="G25" s="207"/>
      <c r="H25" s="6">
        <v>2</v>
      </c>
      <c r="I25" s="3"/>
      <c r="J25" s="3"/>
      <c r="P25" s="3"/>
      <c r="Q25" s="3"/>
      <c r="R25" s="3"/>
      <c r="S25" s="3"/>
      <c r="Y25" s="3"/>
      <c r="Z25" s="3"/>
      <c r="AA25" s="3"/>
      <c r="AB25" s="3"/>
    </row>
    <row r="26" spans="1:28" ht="30" customHeight="1" x14ac:dyDescent="0.15">
      <c r="A26" s="226"/>
      <c r="D26" s="19" t="s">
        <v>438</v>
      </c>
      <c r="E26" s="4" t="s">
        <v>12</v>
      </c>
      <c r="F26" s="4">
        <v>2</v>
      </c>
      <c r="G26" s="4">
        <v>2.5</v>
      </c>
      <c r="I26" s="3"/>
      <c r="J26" s="3"/>
      <c r="P26" s="3"/>
      <c r="Q26" s="3"/>
      <c r="R26" s="3"/>
      <c r="S26" s="3"/>
      <c r="Y26" s="3"/>
      <c r="Z26" s="3"/>
      <c r="AA26" s="3"/>
      <c r="AB26" s="3"/>
    </row>
    <row r="27" spans="1:28" ht="13" x14ac:dyDescent="0.15">
      <c r="A27" s="226"/>
      <c r="D27" s="13" t="s">
        <v>439</v>
      </c>
      <c r="E27" s="4" t="s">
        <v>12</v>
      </c>
      <c r="F27" s="4">
        <v>2</v>
      </c>
      <c r="G27" s="4">
        <v>2.5</v>
      </c>
      <c r="I27" s="3"/>
      <c r="J27" s="3"/>
      <c r="P27" s="3"/>
      <c r="Q27" s="3"/>
      <c r="R27" s="3"/>
      <c r="S27" s="3"/>
      <c r="Y27" s="3"/>
      <c r="Z27" s="3"/>
      <c r="AA27" s="3"/>
      <c r="AB27" s="3"/>
    </row>
    <row r="28" spans="1:28" x14ac:dyDescent="0.15">
      <c r="A28" s="226"/>
      <c r="D28" s="15"/>
      <c r="H28" s="1">
        <v>2.5</v>
      </c>
      <c r="I28" s="3"/>
      <c r="J28" s="3"/>
      <c r="P28" s="3"/>
      <c r="Q28" s="3"/>
      <c r="W28" s="3"/>
      <c r="X28" s="3"/>
    </row>
    <row r="29" spans="1:28" ht="14.25" customHeight="1" x14ac:dyDescent="0.15">
      <c r="A29" s="226"/>
      <c r="B29" s="7">
        <v>1</v>
      </c>
      <c r="C29" s="207" t="s">
        <v>440</v>
      </c>
      <c r="D29" s="207"/>
      <c r="E29" s="207"/>
      <c r="F29" s="207"/>
      <c r="G29" s="207"/>
      <c r="H29" s="1">
        <v>2.5</v>
      </c>
      <c r="I29" s="3"/>
      <c r="J29" s="3"/>
      <c r="P29" s="3"/>
      <c r="Q29" s="3"/>
      <c r="W29" s="3"/>
      <c r="X29" s="3"/>
    </row>
    <row r="30" spans="1:28" ht="59.25" customHeight="1" x14ac:dyDescent="0.15">
      <c r="A30" s="226"/>
      <c r="D30" s="29" t="s">
        <v>441</v>
      </c>
      <c r="E30" s="4" t="s">
        <v>12</v>
      </c>
      <c r="F30" s="4">
        <v>2</v>
      </c>
      <c r="G30" s="4">
        <v>3</v>
      </c>
      <c r="I30" s="3"/>
      <c r="J30" s="3"/>
      <c r="P30" s="3"/>
      <c r="Q30" s="3"/>
      <c r="W30" s="3"/>
      <c r="X30" s="3"/>
    </row>
    <row r="31" spans="1:28" ht="26" x14ac:dyDescent="0.15">
      <c r="A31" s="226"/>
      <c r="D31" s="20" t="s">
        <v>442</v>
      </c>
      <c r="E31" s="4" t="s">
        <v>46</v>
      </c>
      <c r="F31" s="4">
        <v>2</v>
      </c>
      <c r="G31" s="4">
        <v>2</v>
      </c>
      <c r="P31" s="3"/>
      <c r="Q31" s="3"/>
      <c r="W31" s="3"/>
      <c r="X31" s="3"/>
    </row>
    <row r="32" spans="1:28" x14ac:dyDescent="0.15">
      <c r="A32" s="227"/>
      <c r="B32" s="210" t="s">
        <v>25</v>
      </c>
      <c r="C32" s="210"/>
      <c r="D32" s="210"/>
      <c r="E32" s="16"/>
      <c r="F32" s="17">
        <v>8</v>
      </c>
      <c r="G32" s="17">
        <f>SUM(G25:G31)</f>
        <v>10</v>
      </c>
      <c r="H32" s="14">
        <v>3</v>
      </c>
      <c r="I32" s="208">
        <v>10</v>
      </c>
      <c r="J32" s="208"/>
      <c r="K32" s="208"/>
      <c r="L32" s="208"/>
      <c r="M32" s="208"/>
      <c r="N32" s="208"/>
      <c r="O32" s="208"/>
      <c r="P32" s="208"/>
      <c r="Q32" s="208"/>
      <c r="R32" s="208"/>
      <c r="S32" s="3"/>
      <c r="T32" s="3"/>
      <c r="X32" s="3"/>
    </row>
    <row r="33" spans="1:29" x14ac:dyDescent="0.15">
      <c r="H33" s="1">
        <v>3</v>
      </c>
      <c r="L33" s="3"/>
      <c r="M33" s="3"/>
      <c r="S33" s="3"/>
      <c r="T33" s="3"/>
      <c r="X33" s="3"/>
    </row>
    <row r="34" spans="1:29" ht="15" customHeight="1" x14ac:dyDescent="0.15">
      <c r="A34" s="225" t="s">
        <v>41</v>
      </c>
      <c r="B34" s="7">
        <v>7</v>
      </c>
      <c r="C34" s="207" t="s">
        <v>443</v>
      </c>
      <c r="D34" s="207"/>
      <c r="E34" s="207"/>
      <c r="F34" s="207"/>
      <c r="G34" s="207"/>
      <c r="H34" s="6"/>
      <c r="I34" s="3"/>
      <c r="J34" s="3"/>
      <c r="P34" s="3"/>
      <c r="Q34" s="3"/>
      <c r="R34" s="3"/>
      <c r="S34" s="3"/>
      <c r="Y34" s="3"/>
      <c r="Z34" s="3"/>
      <c r="AA34" s="3"/>
      <c r="AB34" s="3"/>
    </row>
    <row r="35" spans="1:29" ht="13" x14ac:dyDescent="0.15">
      <c r="A35" s="226"/>
      <c r="D35" s="13" t="s">
        <v>444</v>
      </c>
      <c r="E35" s="4" t="s">
        <v>46</v>
      </c>
      <c r="F35" s="4">
        <v>2</v>
      </c>
      <c r="G35" s="4">
        <v>2.5</v>
      </c>
      <c r="I35" s="3"/>
      <c r="J35" s="3"/>
      <c r="P35" s="3"/>
      <c r="Q35" s="3"/>
      <c r="R35" s="3"/>
      <c r="S35" s="3"/>
      <c r="Y35" s="3"/>
      <c r="Z35" s="3"/>
      <c r="AA35" s="3"/>
      <c r="AB35" s="3"/>
    </row>
    <row r="36" spans="1:29" ht="13" x14ac:dyDescent="0.15">
      <c r="A36" s="226"/>
      <c r="D36" s="13" t="s">
        <v>445</v>
      </c>
      <c r="E36" s="4" t="s">
        <v>46</v>
      </c>
      <c r="F36" s="4">
        <v>2</v>
      </c>
      <c r="G36" s="4">
        <v>2.5</v>
      </c>
      <c r="H36" s="1">
        <v>7</v>
      </c>
      <c r="I36" s="3"/>
      <c r="J36" s="3"/>
      <c r="P36" s="3"/>
      <c r="Q36" s="3"/>
      <c r="R36" s="3"/>
      <c r="S36" s="3"/>
      <c r="Y36" s="3"/>
      <c r="Z36" s="3"/>
      <c r="AA36" s="3"/>
      <c r="AB36" s="3"/>
    </row>
    <row r="37" spans="1:29" x14ac:dyDescent="0.15">
      <c r="A37" s="226"/>
      <c r="D37" s="15"/>
      <c r="H37" s="1">
        <v>7</v>
      </c>
      <c r="I37" s="3"/>
      <c r="J37" s="3"/>
      <c r="P37" s="3"/>
      <c r="Q37" s="3"/>
      <c r="W37" s="3"/>
      <c r="X37" s="3"/>
    </row>
    <row r="38" spans="1:29" ht="14.25" customHeight="1" x14ac:dyDescent="0.15">
      <c r="A38" s="226"/>
      <c r="B38" s="7">
        <v>11</v>
      </c>
      <c r="C38" s="207" t="s">
        <v>446</v>
      </c>
      <c r="D38" s="207"/>
      <c r="E38" s="207"/>
      <c r="F38" s="207"/>
      <c r="G38" s="207"/>
      <c r="I38" s="3"/>
      <c r="J38" s="3"/>
      <c r="P38" s="3"/>
      <c r="Q38" s="3"/>
      <c r="W38" s="3"/>
      <c r="X38" s="3"/>
    </row>
    <row r="39" spans="1:29" ht="13" x14ac:dyDescent="0.15">
      <c r="A39" s="226"/>
      <c r="D39" s="13" t="s">
        <v>447</v>
      </c>
      <c r="E39" s="4" t="s">
        <v>14</v>
      </c>
      <c r="F39" s="4">
        <v>2</v>
      </c>
      <c r="G39" s="4">
        <v>2.5</v>
      </c>
      <c r="I39" s="3"/>
      <c r="J39" s="3"/>
      <c r="P39" s="3"/>
      <c r="Q39" s="3"/>
      <c r="W39" s="3"/>
      <c r="X39" s="3"/>
    </row>
    <row r="40" spans="1:29" ht="13" x14ac:dyDescent="0.15">
      <c r="A40" s="226"/>
      <c r="D40" s="13" t="s">
        <v>448</v>
      </c>
      <c r="E40" s="4" t="s">
        <v>18</v>
      </c>
      <c r="F40" s="4">
        <v>2</v>
      </c>
      <c r="G40" s="4">
        <v>2.5</v>
      </c>
      <c r="H40" s="1">
        <v>2.5</v>
      </c>
      <c r="I40" s="3"/>
      <c r="J40" s="3"/>
      <c r="P40" s="3"/>
      <c r="Q40" s="3"/>
      <c r="W40" s="3"/>
      <c r="X40" s="3"/>
    </row>
    <row r="41" spans="1:29" x14ac:dyDescent="0.15">
      <c r="A41" s="226"/>
      <c r="D41" s="13"/>
      <c r="I41" s="3"/>
      <c r="J41" s="3"/>
      <c r="P41" s="3"/>
      <c r="Q41" s="3"/>
      <c r="W41" s="3"/>
      <c r="X41" s="3"/>
    </row>
    <row r="42" spans="1:29" ht="14.25" customHeight="1" x14ac:dyDescent="0.15">
      <c r="A42" s="226"/>
      <c r="B42" s="7">
        <v>2</v>
      </c>
      <c r="C42" s="207" t="s">
        <v>449</v>
      </c>
      <c r="D42" s="207"/>
      <c r="E42" s="207"/>
      <c r="F42" s="207"/>
      <c r="G42" s="207"/>
      <c r="I42" s="3"/>
      <c r="J42" s="3"/>
      <c r="P42" s="3"/>
      <c r="Q42" s="3"/>
      <c r="W42" s="3"/>
      <c r="X42" s="3"/>
    </row>
    <row r="43" spans="1:29" ht="13" x14ac:dyDescent="0.15">
      <c r="A43" s="226"/>
      <c r="D43" s="13" t="s">
        <v>450</v>
      </c>
      <c r="E43" s="4" t="s">
        <v>18</v>
      </c>
      <c r="F43" s="4">
        <v>2</v>
      </c>
      <c r="G43" s="4">
        <v>2</v>
      </c>
      <c r="H43" s="1">
        <v>1.5</v>
      </c>
      <c r="I43" s="3"/>
      <c r="J43" s="3"/>
      <c r="P43" s="3"/>
      <c r="Q43" s="3"/>
      <c r="W43" s="3"/>
      <c r="X43" s="3"/>
    </row>
    <row r="44" spans="1:29" x14ac:dyDescent="0.15">
      <c r="A44" s="227"/>
      <c r="B44" s="210" t="s">
        <v>25</v>
      </c>
      <c r="C44" s="210"/>
      <c r="D44" s="210"/>
      <c r="E44" s="16"/>
      <c r="F44" s="17">
        <f>SUM(F34:F43)</f>
        <v>10</v>
      </c>
      <c r="G44" s="17">
        <f>SUM(G34:G43)</f>
        <v>12</v>
      </c>
      <c r="H44" s="14"/>
      <c r="I44" s="208">
        <v>12</v>
      </c>
      <c r="J44" s="208"/>
      <c r="K44" s="208"/>
      <c r="L44" s="208"/>
      <c r="M44" s="208"/>
      <c r="N44" s="208"/>
      <c r="O44" s="208"/>
      <c r="P44" s="208"/>
      <c r="Q44" s="208"/>
      <c r="R44" s="208"/>
      <c r="S44" s="208"/>
      <c r="T44" s="208"/>
    </row>
    <row r="45" spans="1:29" x14ac:dyDescent="0.15">
      <c r="H45" s="36"/>
      <c r="L45" s="3"/>
      <c r="M45" s="3"/>
      <c r="S45" s="3"/>
      <c r="T45" s="3"/>
      <c r="X45" s="3"/>
    </row>
    <row r="46" spans="1:29" ht="14" x14ac:dyDescent="0.15">
      <c r="A46" s="225" t="s">
        <v>50</v>
      </c>
      <c r="B46" s="7">
        <v>2</v>
      </c>
      <c r="C46" s="207" t="s">
        <v>449</v>
      </c>
      <c r="D46" s="207"/>
      <c r="E46" s="207"/>
      <c r="F46" s="207"/>
      <c r="G46" s="207"/>
      <c r="H46" s="6"/>
      <c r="I46" s="3"/>
      <c r="J46" s="3"/>
      <c r="P46" s="3"/>
      <c r="Q46" s="3"/>
      <c r="W46" s="3"/>
      <c r="X46" s="3"/>
      <c r="AC46" s="18"/>
    </row>
    <row r="47" spans="1:29" ht="14" x14ac:dyDescent="0.15">
      <c r="A47" s="226"/>
      <c r="D47" s="1" t="s">
        <v>451</v>
      </c>
      <c r="E47" s="4" t="s">
        <v>54</v>
      </c>
      <c r="F47" s="4">
        <v>2</v>
      </c>
      <c r="G47" s="4">
        <v>3</v>
      </c>
      <c r="H47" s="6"/>
      <c r="I47" s="3"/>
      <c r="J47" s="3"/>
      <c r="P47" s="3"/>
      <c r="Q47" s="3"/>
      <c r="W47" s="3"/>
      <c r="X47" s="3"/>
      <c r="AC47" s="18"/>
    </row>
    <row r="48" spans="1:29" ht="14" x14ac:dyDescent="0.15">
      <c r="A48" s="226"/>
      <c r="D48" s="15"/>
      <c r="H48" s="6"/>
      <c r="I48" s="3"/>
      <c r="J48" s="3"/>
      <c r="P48" s="3"/>
      <c r="Q48" s="3"/>
      <c r="W48" s="3"/>
      <c r="X48" s="3"/>
      <c r="AC48" s="18"/>
    </row>
    <row r="49" spans="1:29" ht="14" x14ac:dyDescent="0.15">
      <c r="A49" s="226"/>
      <c r="B49" s="7">
        <v>14</v>
      </c>
      <c r="C49" s="207" t="s">
        <v>452</v>
      </c>
      <c r="D49" s="207"/>
      <c r="E49" s="207"/>
      <c r="F49" s="207"/>
      <c r="G49" s="207"/>
      <c r="H49" s="6"/>
      <c r="I49" s="3"/>
      <c r="J49" s="3"/>
      <c r="P49" s="3"/>
      <c r="Q49" s="3"/>
      <c r="W49" s="3"/>
      <c r="X49" s="3"/>
      <c r="AC49" s="18"/>
    </row>
    <row r="50" spans="1:29" ht="14" x14ac:dyDescent="0.15">
      <c r="A50" s="232"/>
      <c r="D50" s="13" t="s">
        <v>453</v>
      </c>
      <c r="E50" s="4" t="s">
        <v>18</v>
      </c>
      <c r="F50" s="4">
        <v>2</v>
      </c>
      <c r="G50" s="4">
        <v>2.5</v>
      </c>
      <c r="H50" s="6"/>
      <c r="I50" s="3"/>
      <c r="J50" s="3"/>
      <c r="P50" s="3"/>
      <c r="Q50" s="3"/>
      <c r="W50" s="3"/>
      <c r="X50" s="3"/>
      <c r="AC50" s="18"/>
    </row>
    <row r="51" spans="1:29" ht="14" x14ac:dyDescent="0.15">
      <c r="A51" s="226"/>
      <c r="D51" s="13" t="s">
        <v>454</v>
      </c>
      <c r="E51" s="4" t="s">
        <v>18</v>
      </c>
      <c r="F51" s="4">
        <v>2</v>
      </c>
      <c r="G51" s="4">
        <v>2.5</v>
      </c>
      <c r="H51" s="6"/>
      <c r="I51" s="3"/>
      <c r="J51" s="3"/>
      <c r="P51" s="3"/>
      <c r="Q51" s="3"/>
      <c r="W51" s="3"/>
      <c r="X51" s="3"/>
      <c r="AC51" s="18"/>
    </row>
    <row r="52" spans="1:29" ht="14" x14ac:dyDescent="0.15">
      <c r="A52" s="226"/>
      <c r="E52" s="3"/>
      <c r="F52" s="3"/>
      <c r="I52" s="3"/>
      <c r="J52" s="3"/>
      <c r="P52" s="3"/>
      <c r="Q52" s="3"/>
      <c r="W52" s="3"/>
      <c r="X52" s="3"/>
      <c r="AC52" s="18"/>
    </row>
    <row r="53" spans="1:29" ht="14" x14ac:dyDescent="0.15">
      <c r="A53" s="226"/>
      <c r="B53" s="7" t="s">
        <v>455</v>
      </c>
      <c r="C53" s="207" t="s">
        <v>456</v>
      </c>
      <c r="D53" s="207"/>
      <c r="E53" s="207"/>
      <c r="F53" s="207"/>
      <c r="G53" s="207"/>
      <c r="I53" s="3"/>
      <c r="J53" s="3"/>
      <c r="P53" s="3"/>
      <c r="Q53" s="3"/>
      <c r="W53" s="3"/>
      <c r="X53" s="3"/>
      <c r="AC53" s="18"/>
    </row>
    <row r="54" spans="1:29" ht="26" x14ac:dyDescent="0.15">
      <c r="A54" s="226"/>
      <c r="D54" s="13" t="s">
        <v>457</v>
      </c>
      <c r="E54" s="4" t="s">
        <v>18</v>
      </c>
      <c r="F54" s="4">
        <v>2</v>
      </c>
      <c r="G54" s="4">
        <v>2.5</v>
      </c>
      <c r="I54" s="3"/>
      <c r="J54" s="3"/>
      <c r="P54" s="3"/>
      <c r="Q54" s="3"/>
      <c r="W54" s="3"/>
      <c r="X54" s="3"/>
      <c r="AC54" s="18"/>
    </row>
    <row r="55" spans="1:29" ht="26" x14ac:dyDescent="0.15">
      <c r="A55" s="226"/>
      <c r="D55" s="13" t="s">
        <v>458</v>
      </c>
      <c r="E55" s="4" t="s">
        <v>18</v>
      </c>
      <c r="F55" s="4">
        <v>2</v>
      </c>
      <c r="G55" s="4">
        <v>2.5</v>
      </c>
      <c r="I55" s="3"/>
      <c r="J55" s="3"/>
      <c r="P55" s="3"/>
      <c r="Q55" s="3"/>
      <c r="W55" s="3"/>
      <c r="X55" s="3"/>
      <c r="AC55" s="18"/>
    </row>
    <row r="56" spans="1:29" x14ac:dyDescent="0.15">
      <c r="A56" s="227"/>
      <c r="B56" s="210" t="s">
        <v>25</v>
      </c>
      <c r="C56" s="210"/>
      <c r="D56" s="210"/>
      <c r="E56" s="16"/>
      <c r="F56" s="17">
        <f>SUM(F47:F55)</f>
        <v>10</v>
      </c>
      <c r="G56" s="17">
        <f>SUM(G47:G55)</f>
        <v>13</v>
      </c>
      <c r="H56" s="14"/>
      <c r="I56" s="208">
        <v>13</v>
      </c>
      <c r="J56" s="208"/>
      <c r="K56" s="208"/>
      <c r="L56" s="208"/>
      <c r="M56" s="208"/>
      <c r="N56" s="208"/>
      <c r="O56" s="208"/>
      <c r="P56" s="208"/>
      <c r="Q56" s="208"/>
      <c r="R56" s="208"/>
      <c r="S56" s="208"/>
      <c r="T56" s="208"/>
      <c r="U56" s="208"/>
      <c r="W56" s="3"/>
      <c r="X56" s="3"/>
    </row>
    <row r="57" spans="1:29" x14ac:dyDescent="0.15">
      <c r="M57" s="3"/>
      <c r="N57" s="3"/>
      <c r="S57" s="3"/>
      <c r="T57" s="3"/>
      <c r="Y57" s="3"/>
    </row>
    <row r="58" spans="1:29" ht="13.5" customHeight="1" x14ac:dyDescent="0.15">
      <c r="A58" s="225" t="s">
        <v>58</v>
      </c>
      <c r="B58" s="7">
        <v>8</v>
      </c>
      <c r="C58" s="207" t="s">
        <v>459</v>
      </c>
      <c r="D58" s="207"/>
      <c r="E58" s="207"/>
      <c r="F58" s="207"/>
      <c r="G58" s="207"/>
      <c r="H58" s="6"/>
      <c r="M58" s="3"/>
      <c r="N58" s="3"/>
      <c r="S58" s="3"/>
      <c r="T58" s="3"/>
      <c r="Y58" s="3"/>
    </row>
    <row r="59" spans="1:29" ht="13" x14ac:dyDescent="0.15">
      <c r="A59" s="226"/>
      <c r="D59" s="13" t="s">
        <v>460</v>
      </c>
      <c r="E59" s="4" t="s">
        <v>46</v>
      </c>
      <c r="F59" s="4">
        <v>2</v>
      </c>
      <c r="G59" s="4">
        <v>2.5</v>
      </c>
      <c r="M59" s="3"/>
      <c r="N59" s="3"/>
      <c r="S59" s="3"/>
      <c r="T59" s="3"/>
      <c r="Y59" s="3"/>
    </row>
    <row r="60" spans="1:29" ht="13" x14ac:dyDescent="0.15">
      <c r="A60" s="226"/>
      <c r="D60" s="13" t="s">
        <v>461</v>
      </c>
      <c r="E60" s="4" t="s">
        <v>46</v>
      </c>
      <c r="F60" s="4">
        <v>2</v>
      </c>
      <c r="G60" s="4">
        <v>2.5</v>
      </c>
      <c r="M60" s="3"/>
      <c r="N60" s="3"/>
      <c r="S60" s="3"/>
      <c r="T60" s="3"/>
      <c r="Y60" s="3"/>
    </row>
    <row r="61" spans="1:29" x14ac:dyDescent="0.15">
      <c r="A61" s="226"/>
      <c r="D61" s="15"/>
      <c r="I61" s="3"/>
      <c r="J61" s="3"/>
      <c r="P61" s="3"/>
      <c r="Q61" s="3"/>
      <c r="W61" s="3"/>
      <c r="X61" s="3"/>
    </row>
    <row r="62" spans="1:29" ht="13.5" customHeight="1" x14ac:dyDescent="0.15">
      <c r="A62" s="226"/>
      <c r="B62" s="7">
        <v>3</v>
      </c>
      <c r="C62" s="207" t="s">
        <v>462</v>
      </c>
      <c r="D62" s="207"/>
      <c r="E62" s="207"/>
      <c r="F62" s="207"/>
      <c r="G62" s="207"/>
      <c r="I62" s="3"/>
      <c r="J62" s="3"/>
      <c r="P62" s="3"/>
      <c r="Q62" s="3"/>
      <c r="W62" s="3"/>
      <c r="X62" s="3"/>
    </row>
    <row r="63" spans="1:29" ht="65" x14ac:dyDescent="0.15">
      <c r="A63" s="226"/>
      <c r="D63" s="19" t="s">
        <v>463</v>
      </c>
      <c r="E63" s="4" t="s">
        <v>12</v>
      </c>
      <c r="F63" s="4">
        <v>2</v>
      </c>
      <c r="G63" s="4">
        <v>2</v>
      </c>
      <c r="I63" s="3"/>
      <c r="J63" s="3"/>
      <c r="P63" s="3"/>
      <c r="Q63" s="3"/>
      <c r="W63" s="3"/>
      <c r="X63" s="3"/>
    </row>
    <row r="64" spans="1:29" ht="13" x14ac:dyDescent="0.15">
      <c r="A64" s="226"/>
      <c r="D64" s="13" t="s">
        <v>464</v>
      </c>
      <c r="E64" s="4" t="s">
        <v>46</v>
      </c>
      <c r="F64" s="4">
        <v>2</v>
      </c>
      <c r="G64" s="4">
        <v>3</v>
      </c>
      <c r="I64" s="3"/>
      <c r="J64" s="3"/>
      <c r="P64" s="3"/>
      <c r="Q64" s="3"/>
      <c r="W64" s="3"/>
      <c r="X64" s="3"/>
    </row>
    <row r="65" spans="1:28" x14ac:dyDescent="0.15">
      <c r="A65" s="227"/>
      <c r="B65" s="241" t="s">
        <v>25</v>
      </c>
      <c r="C65" s="210"/>
      <c r="D65" s="210"/>
      <c r="E65" s="16"/>
      <c r="F65" s="17">
        <f>SUM(F59:F64)</f>
        <v>8</v>
      </c>
      <c r="G65" s="17">
        <f>SUM(G58:G64)</f>
        <v>10</v>
      </c>
      <c r="H65" s="14"/>
      <c r="I65" s="208">
        <v>10</v>
      </c>
      <c r="J65" s="208"/>
      <c r="K65" s="208"/>
      <c r="L65" s="208"/>
      <c r="M65" s="208"/>
      <c r="N65" s="208"/>
      <c r="O65" s="208"/>
      <c r="P65" s="208"/>
      <c r="Q65" s="208"/>
      <c r="R65" s="208"/>
      <c r="S65" s="3"/>
      <c r="T65" s="3"/>
      <c r="AA65" s="3"/>
      <c r="AB65" s="3"/>
    </row>
    <row r="66" spans="1:28" x14ac:dyDescent="0.15">
      <c r="I66" s="3"/>
      <c r="J66" s="3"/>
      <c r="P66" s="3"/>
      <c r="Q66" s="3"/>
      <c r="W66" s="3"/>
    </row>
    <row r="67" spans="1:28" ht="14.25" customHeight="1" x14ac:dyDescent="0.15">
      <c r="A67" s="225" t="s">
        <v>62</v>
      </c>
      <c r="B67" s="7">
        <v>15</v>
      </c>
      <c r="C67" s="207" t="s">
        <v>465</v>
      </c>
      <c r="D67" s="207"/>
      <c r="E67" s="207"/>
      <c r="F67" s="207"/>
      <c r="G67" s="207"/>
      <c r="H67" s="6"/>
      <c r="M67" s="3"/>
      <c r="N67" s="3"/>
      <c r="S67" s="3"/>
      <c r="T67" s="3"/>
      <c r="Y67" s="3"/>
    </row>
    <row r="68" spans="1:28" ht="13" x14ac:dyDescent="0.15">
      <c r="A68" s="226"/>
      <c r="D68" s="13" t="s">
        <v>466</v>
      </c>
      <c r="E68" s="4" t="s">
        <v>14</v>
      </c>
      <c r="F68" s="4">
        <v>2</v>
      </c>
      <c r="G68" s="4">
        <v>5</v>
      </c>
      <c r="M68" s="3"/>
      <c r="N68" s="3"/>
      <c r="S68" s="3"/>
      <c r="T68" s="3"/>
      <c r="Y68" s="3"/>
    </row>
    <row r="69" spans="1:28" ht="13" x14ac:dyDescent="0.15">
      <c r="A69" s="226"/>
      <c r="D69" s="13" t="s">
        <v>467</v>
      </c>
      <c r="E69" s="4" t="s">
        <v>14</v>
      </c>
      <c r="F69" s="4">
        <v>2</v>
      </c>
      <c r="G69" s="4">
        <v>5</v>
      </c>
      <c r="M69" s="3"/>
      <c r="N69" s="3"/>
      <c r="S69" s="3"/>
      <c r="T69" s="3"/>
      <c r="Y69" s="3"/>
    </row>
    <row r="70" spans="1:28" x14ac:dyDescent="0.15">
      <c r="A70" s="226"/>
      <c r="D70" s="15"/>
      <c r="I70" s="3"/>
      <c r="J70" s="3"/>
      <c r="P70" s="3"/>
      <c r="Q70" s="3"/>
      <c r="W70" s="3"/>
      <c r="X70" s="3"/>
    </row>
    <row r="71" spans="1:28" ht="13.5" customHeight="1" x14ac:dyDescent="0.15">
      <c r="A71" s="226"/>
      <c r="B71" s="7">
        <v>4</v>
      </c>
      <c r="C71" s="207" t="s">
        <v>468</v>
      </c>
      <c r="D71" s="207"/>
      <c r="E71" s="207"/>
      <c r="F71" s="207"/>
      <c r="G71" s="207"/>
      <c r="I71" s="3"/>
      <c r="J71" s="3"/>
      <c r="P71" s="3"/>
      <c r="Q71" s="3"/>
      <c r="W71" s="3"/>
      <c r="X71" s="3"/>
    </row>
    <row r="72" spans="1:28" ht="13" x14ac:dyDescent="0.15">
      <c r="A72" s="226"/>
      <c r="D72" s="13" t="s">
        <v>64</v>
      </c>
      <c r="E72" s="4" t="s">
        <v>65</v>
      </c>
      <c r="F72" s="4">
        <v>1</v>
      </c>
      <c r="G72" s="4">
        <v>5</v>
      </c>
      <c r="I72" s="3"/>
      <c r="J72" s="3"/>
      <c r="P72" s="3"/>
      <c r="Q72" s="3"/>
      <c r="W72" s="3"/>
      <c r="X72" s="3"/>
    </row>
    <row r="73" spans="1:28" x14ac:dyDescent="0.15">
      <c r="A73" s="227"/>
      <c r="B73" s="241" t="s">
        <v>25</v>
      </c>
      <c r="C73" s="210"/>
      <c r="D73" s="210"/>
      <c r="E73" s="16"/>
      <c r="F73" s="17">
        <f>SUM(F68:F72)</f>
        <v>5</v>
      </c>
      <c r="G73" s="17">
        <f>SUM(G67:G72)</f>
        <v>15</v>
      </c>
      <c r="H73" s="14"/>
      <c r="I73" s="208">
        <v>15</v>
      </c>
      <c r="J73" s="208"/>
      <c r="K73" s="208"/>
      <c r="L73" s="208"/>
      <c r="M73" s="208"/>
      <c r="N73" s="208"/>
      <c r="O73" s="208"/>
      <c r="P73" s="208"/>
      <c r="Q73" s="208"/>
      <c r="R73" s="208"/>
      <c r="S73" s="208"/>
      <c r="T73" s="208"/>
      <c r="U73" s="208"/>
      <c r="V73" s="208"/>
      <c r="W73" s="208"/>
      <c r="Z73" s="3"/>
    </row>
    <row r="74" spans="1:28" x14ac:dyDescent="0.15">
      <c r="J74" s="3"/>
      <c r="K74" s="3"/>
      <c r="R74" s="3"/>
      <c r="S74" s="3"/>
      <c r="Z74" s="3"/>
    </row>
    <row r="75" spans="1:28" ht="15" customHeight="1" x14ac:dyDescent="0.15">
      <c r="A75" s="225" t="s">
        <v>66</v>
      </c>
      <c r="B75" s="7">
        <v>9</v>
      </c>
      <c r="C75" s="207" t="s">
        <v>469</v>
      </c>
      <c r="D75" s="207"/>
      <c r="E75" s="207"/>
      <c r="F75" s="207"/>
      <c r="G75" s="207"/>
      <c r="H75" s="6"/>
      <c r="I75" s="3"/>
      <c r="J75" s="3"/>
      <c r="P75" s="3"/>
      <c r="Q75" s="3"/>
      <c r="W75" s="3"/>
    </row>
    <row r="76" spans="1:28" ht="13" x14ac:dyDescent="0.15">
      <c r="A76" s="226"/>
      <c r="D76" s="13" t="s">
        <v>470</v>
      </c>
      <c r="E76" s="4" t="s">
        <v>46</v>
      </c>
      <c r="F76" s="4">
        <v>2</v>
      </c>
      <c r="G76" s="4">
        <v>2.5</v>
      </c>
      <c r="I76" s="3"/>
      <c r="J76" s="3"/>
      <c r="P76" s="3"/>
      <c r="Q76" s="3"/>
      <c r="W76" s="3"/>
    </row>
    <row r="77" spans="1:28" ht="13" x14ac:dyDescent="0.15">
      <c r="A77" s="226"/>
      <c r="D77" s="13" t="s">
        <v>471</v>
      </c>
      <c r="E77" s="4" t="s">
        <v>46</v>
      </c>
      <c r="F77" s="4">
        <v>2</v>
      </c>
      <c r="G77" s="4">
        <v>2.5</v>
      </c>
      <c r="I77" s="3"/>
      <c r="J77" s="3"/>
      <c r="P77" s="3"/>
      <c r="Q77" s="3"/>
      <c r="W77" s="3"/>
    </row>
    <row r="78" spans="1:28" ht="13" x14ac:dyDescent="0.15">
      <c r="A78" s="226"/>
      <c r="D78" s="13" t="s">
        <v>472</v>
      </c>
      <c r="E78" s="4" t="s">
        <v>46</v>
      </c>
      <c r="F78" s="4">
        <v>2</v>
      </c>
      <c r="G78" s="4">
        <v>2.5</v>
      </c>
      <c r="I78" s="3"/>
      <c r="J78" s="3"/>
      <c r="P78" s="3"/>
      <c r="Q78" s="3"/>
      <c r="W78" s="3"/>
    </row>
    <row r="79" spans="1:28" x14ac:dyDescent="0.15">
      <c r="A79" s="226"/>
      <c r="D79" s="13"/>
      <c r="I79" s="3"/>
      <c r="J79" s="3"/>
      <c r="P79" s="3"/>
      <c r="Q79" s="3"/>
      <c r="W79" s="3"/>
    </row>
    <row r="80" spans="1:28" ht="14.25" customHeight="1" x14ac:dyDescent="0.15">
      <c r="A80" s="226"/>
      <c r="B80" s="7">
        <v>12</v>
      </c>
      <c r="C80" s="207" t="s">
        <v>473</v>
      </c>
      <c r="D80" s="207"/>
      <c r="E80" s="207"/>
      <c r="F80" s="207"/>
      <c r="G80" s="207"/>
      <c r="I80" s="3"/>
      <c r="J80" s="3"/>
      <c r="P80" s="3"/>
      <c r="Q80" s="3"/>
      <c r="W80" s="3"/>
    </row>
    <row r="81" spans="1:26" ht="13" x14ac:dyDescent="0.15">
      <c r="A81" s="226"/>
      <c r="D81" s="13" t="s">
        <v>474</v>
      </c>
      <c r="E81" s="4" t="s">
        <v>18</v>
      </c>
      <c r="F81" s="4">
        <v>2</v>
      </c>
      <c r="G81" s="4">
        <v>5</v>
      </c>
      <c r="I81" s="3"/>
      <c r="J81" s="3"/>
      <c r="P81" s="3"/>
      <c r="Q81" s="3"/>
      <c r="W81" s="3"/>
    </row>
    <row r="82" spans="1:26" x14ac:dyDescent="0.15">
      <c r="A82" s="226"/>
      <c r="D82" s="13"/>
      <c r="I82" s="3"/>
      <c r="J82" s="3"/>
      <c r="P82" s="3"/>
      <c r="Q82" s="3"/>
      <c r="W82" s="3"/>
    </row>
    <row r="83" spans="1:26" x14ac:dyDescent="0.15">
      <c r="A83" s="226"/>
      <c r="B83" s="7"/>
      <c r="C83" s="207" t="s">
        <v>254</v>
      </c>
      <c r="D83" s="207"/>
      <c r="E83" s="207"/>
      <c r="F83" s="207"/>
      <c r="G83" s="207"/>
      <c r="I83" s="3"/>
      <c r="J83" s="3"/>
      <c r="P83" s="3"/>
      <c r="Q83" s="3"/>
      <c r="W83" s="3"/>
    </row>
    <row r="84" spans="1:26" ht="26" x14ac:dyDescent="0.15">
      <c r="A84" s="226"/>
      <c r="D84" s="13" t="s">
        <v>255</v>
      </c>
      <c r="E84" s="4"/>
      <c r="F84" s="4"/>
      <c r="G84" s="4">
        <v>5</v>
      </c>
      <c r="I84" s="3"/>
      <c r="J84" s="3"/>
      <c r="P84" s="3"/>
      <c r="Q84" s="3"/>
      <c r="W84" s="3"/>
    </row>
    <row r="85" spans="1:26" x14ac:dyDescent="0.15">
      <c r="A85" s="227"/>
      <c r="B85" s="241" t="s">
        <v>25</v>
      </c>
      <c r="C85" s="210"/>
      <c r="D85" s="210"/>
      <c r="E85" s="16"/>
      <c r="F85" s="17">
        <f>SUM(F75:F83)</f>
        <v>8</v>
      </c>
      <c r="G85" s="17">
        <f>SUM(G75:G84)</f>
        <v>17.5</v>
      </c>
      <c r="H85" s="14"/>
      <c r="I85" s="208">
        <v>17.5</v>
      </c>
      <c r="J85" s="208"/>
      <c r="K85" s="208"/>
      <c r="L85" s="208"/>
      <c r="M85" s="208"/>
      <c r="N85" s="208"/>
      <c r="O85" s="208"/>
      <c r="P85" s="208"/>
      <c r="Q85" s="208"/>
      <c r="R85" s="208"/>
      <c r="S85" s="208"/>
      <c r="T85" s="208"/>
      <c r="U85" s="208"/>
      <c r="V85" s="208"/>
      <c r="W85" s="208"/>
      <c r="X85" s="208"/>
      <c r="Y85" s="208"/>
    </row>
    <row r="86" spans="1:26" x14ac:dyDescent="0.15">
      <c r="I86" s="3"/>
      <c r="J86" s="3"/>
      <c r="M86" s="3"/>
      <c r="N86" s="3"/>
      <c r="Q86" s="3"/>
      <c r="R86" s="3"/>
      <c r="U86" s="3"/>
      <c r="V86" s="3"/>
      <c r="Y86" s="3"/>
      <c r="Z86" s="3"/>
    </row>
    <row r="87" spans="1:26" x14ac:dyDescent="0.15">
      <c r="A87" s="10" t="s">
        <v>73</v>
      </c>
      <c r="B87" s="8"/>
      <c r="C87" s="8"/>
      <c r="D87" s="8"/>
      <c r="E87" s="9"/>
      <c r="F87" s="10">
        <f>F85+F73+F65+F56+F44+F32+F23+F14</f>
        <v>67</v>
      </c>
      <c r="G87" s="10">
        <f>G85+G73+G65+G56+G44+G32+G23+G14</f>
        <v>100</v>
      </c>
    </row>
  </sheetData>
  <sheetProtection sheet="1" formatCells="0" formatColumns="0" formatRows="0" insertColumns="0" insertRows="0" insertHyperlinks="0" deleteColumns="0" deleteRows="0" sort="0" autoFilter="0" pivotTables="0"/>
  <mergeCells count="54">
    <mergeCell ref="I14:U14"/>
    <mergeCell ref="A1:AB1"/>
    <mergeCell ref="A3:A4"/>
    <mergeCell ref="B3:D4"/>
    <mergeCell ref="E3:E4"/>
    <mergeCell ref="F3:F4"/>
    <mergeCell ref="G3:G4"/>
    <mergeCell ref="I3:AB3"/>
    <mergeCell ref="I4:M4"/>
    <mergeCell ref="N4:R4"/>
    <mergeCell ref="S4:W4"/>
    <mergeCell ref="X4:AB4"/>
    <mergeCell ref="B44:D44"/>
    <mergeCell ref="A6:A14"/>
    <mergeCell ref="C6:G6"/>
    <mergeCell ref="C11:G11"/>
    <mergeCell ref="B14:D14"/>
    <mergeCell ref="I65:R65"/>
    <mergeCell ref="C49:G49"/>
    <mergeCell ref="A16:A23"/>
    <mergeCell ref="C16:G16"/>
    <mergeCell ref="C20:G20"/>
    <mergeCell ref="B23:D23"/>
    <mergeCell ref="I23:R23"/>
    <mergeCell ref="A25:A32"/>
    <mergeCell ref="C25:G25"/>
    <mergeCell ref="C29:G29"/>
    <mergeCell ref="B32:D32"/>
    <mergeCell ref="I32:R32"/>
    <mergeCell ref="A34:A44"/>
    <mergeCell ref="C34:G34"/>
    <mergeCell ref="C38:G38"/>
    <mergeCell ref="C42:G42"/>
    <mergeCell ref="B56:D56"/>
    <mergeCell ref="A58:A65"/>
    <mergeCell ref="C58:G58"/>
    <mergeCell ref="C53:G53"/>
    <mergeCell ref="B65:D65"/>
    <mergeCell ref="I44:T44"/>
    <mergeCell ref="I56:U56"/>
    <mergeCell ref="I85:Y85"/>
    <mergeCell ref="A67:A73"/>
    <mergeCell ref="C67:G67"/>
    <mergeCell ref="C71:G71"/>
    <mergeCell ref="B73:D73"/>
    <mergeCell ref="I73:W73"/>
    <mergeCell ref="A75:A85"/>
    <mergeCell ref="C75:G75"/>
    <mergeCell ref="C80:G80"/>
    <mergeCell ref="C83:G83"/>
    <mergeCell ref="B85:D85"/>
    <mergeCell ref="A46:A56"/>
    <mergeCell ref="C46:G46"/>
    <mergeCell ref="C62:G62"/>
  </mergeCells>
  <pageMargins left="0.7" right="0.7" top="0.78740157499999996" bottom="0.78740157499999996" header="0.3" footer="0.3"/>
  <pageSetup paperSize="9" scale="60" fitToHeight="0" orientation="portrait" r:id="rId1"/>
  <headerFooter>
    <oddFooter>&amp;L30.11.2020&amp;CBachelorstudium Lehramt Sekundarstufe (Allgemeinbildung)&amp;R&amp;P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749644E13D9E646B060EB1D95F8989D" ma:contentTypeVersion="2" ma:contentTypeDescription="Ein neues Dokument erstellen." ma:contentTypeScope="" ma:versionID="e67736f4a1b45ecc5dc5bac5e6e17b0d">
  <xsd:schema xmlns:xsd="http://www.w3.org/2001/XMLSchema" xmlns:xs="http://www.w3.org/2001/XMLSchema" xmlns:p="http://schemas.microsoft.com/office/2006/metadata/properties" xmlns:ns2="98da5fa3-2cb6-4e06-b608-49db2f644ada" targetNamespace="http://schemas.microsoft.com/office/2006/metadata/properties" ma:root="true" ma:fieldsID="5576f7fa05b95700caf203398eda395e" ns2:_="">
    <xsd:import namespace="98da5fa3-2cb6-4e06-b608-49db2f644ad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da5fa3-2cb6-4e06-b608-49db2f644ada"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A63222-04B8-4399-9E19-732D38D62E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da5fa3-2cb6-4e06-b608-49db2f644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F211DB-5749-4B00-B0A8-AC0644838C25}">
  <ds:schemaRef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elements/1.1/"/>
    <ds:schemaRef ds:uri="98da5fa3-2cb6-4e06-b608-49db2f644ada"/>
    <ds:schemaRef ds:uri="http://www.w3.org/XML/1998/namespace"/>
    <ds:schemaRef ds:uri="http://purl.org/dc/terms/"/>
  </ds:schemaRefs>
</ds:datastoreItem>
</file>

<file path=customXml/itemProps3.xml><?xml version="1.0" encoding="utf-8"?>
<ds:datastoreItem xmlns:ds="http://schemas.openxmlformats.org/officeDocument/2006/customXml" ds:itemID="{996A3DDB-F6AF-4785-B5A9-54C8F1847C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29</vt:i4>
      </vt:variant>
      <vt:variant>
        <vt:lpstr>Benannte Bereiche</vt:lpstr>
      </vt:variant>
      <vt:variant>
        <vt:i4>3</vt:i4>
      </vt:variant>
    </vt:vector>
  </HeadingPairs>
  <TitlesOfParts>
    <vt:vector size="32" baseType="lpstr">
      <vt:lpstr>Titel</vt:lpstr>
      <vt:lpstr>BE</vt:lpstr>
      <vt:lpstr>BO</vt:lpstr>
      <vt:lpstr>BS</vt:lpstr>
      <vt:lpstr>BU</vt:lpstr>
      <vt:lpstr>CH</vt:lpstr>
      <vt:lpstr>DE</vt:lpstr>
      <vt:lpstr>EH</vt:lpstr>
      <vt:lpstr>EN</vt:lpstr>
      <vt:lpstr>ET</vt:lpstr>
      <vt:lpstr>FR</vt:lpstr>
      <vt:lpstr>GR</vt:lpstr>
      <vt:lpstr>GSP</vt:lpstr>
      <vt:lpstr>GW</vt:lpstr>
      <vt:lpstr>IME</vt:lpstr>
      <vt:lpstr>INF</vt:lpstr>
      <vt:lpstr>IR</vt:lpstr>
      <vt:lpstr>IT</vt:lpstr>
      <vt:lpstr>KR</vt:lpstr>
      <vt:lpstr>LA</vt:lpstr>
      <vt:lpstr>MA</vt:lpstr>
      <vt:lpstr>ME</vt:lpstr>
      <vt:lpstr>PH</vt:lpstr>
      <vt:lpstr>RU</vt:lpstr>
      <vt:lpstr>SP</vt:lpstr>
      <vt:lpstr>WE</vt:lpstr>
      <vt:lpstr>IP</vt:lpstr>
      <vt:lpstr>MP</vt:lpstr>
      <vt:lpstr>BiWi Grundlagen</vt:lpstr>
      <vt:lpstr>IME!Z_BA571729_1168_4992_A9A2_5B9CE857AB1F_.wvu.Cols</vt:lpstr>
      <vt:lpstr>IME!Z_E32C0A78_47BE_3F4D_86CA_E355E15D0C91_.wvu.Cols</vt:lpstr>
      <vt:lpstr>IME!Z_F201799B_8298_4C48_A381_E32FAC50EE1B_.wvu.Cols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Reich</dc:creator>
  <cp:keywords/>
  <dc:description/>
  <cp:lastModifiedBy>mail@imagefabrik.at</cp:lastModifiedBy>
  <cp:revision/>
  <dcterms:created xsi:type="dcterms:W3CDTF">2014-06-20T10:17:23Z</dcterms:created>
  <dcterms:modified xsi:type="dcterms:W3CDTF">2021-06-25T12:30:39Z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0x0101001749644E13D9E646B060EB1D95F8989D</vt:lpwstr>
  </property>
</Properties>
</file>